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645" yWindow="4980" windowWidth="15120" windowHeight="7950" firstSheet="1" activeTab="2"/>
  </bookViews>
  <sheets>
    <sheet name="Лист1" sheetId="3" state="hidden" r:id="rId1"/>
    <sheet name="Лист2" sheetId="4" r:id="rId2"/>
    <sheet name="Лист3" sheetId="5" r:id="rId3"/>
  </sheets>
  <externalReferences>
    <externalReference r:id="rId4"/>
  </externalReferences>
  <definedNames>
    <definedName name="_xlnm.Print_Area" localSheetId="0">Лист1!$A$1:$O$43</definedName>
    <definedName name="_xlnm.Print_Area" localSheetId="1">Лист2!$A$1:$AD$55</definedName>
  </definedNames>
  <calcPr calcId="125725"/>
</workbook>
</file>

<file path=xl/calcChain.xml><?xml version="1.0" encoding="utf-8"?>
<calcChain xmlns="http://schemas.openxmlformats.org/spreadsheetml/2006/main">
  <c r="I26" i="5"/>
  <c r="I25"/>
  <c r="I23"/>
  <c r="I20"/>
  <c r="I16"/>
  <c r="I14"/>
  <c r="I11"/>
  <c r="I21" i="4" l="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3"/>
  <c r="I54"/>
  <c r="I55"/>
  <c r="I20"/>
  <c r="X45" i="3"/>
  <c r="R45"/>
  <c r="E45"/>
  <c r="E44"/>
  <c r="F43"/>
  <c r="F42"/>
  <c r="F41"/>
  <c r="R38"/>
  <c r="F37"/>
  <c r="F36"/>
  <c r="R35"/>
  <c r="F34"/>
  <c r="R33"/>
  <c r="F32"/>
  <c r="W31"/>
  <c r="U31"/>
  <c r="F31"/>
  <c r="W30"/>
  <c r="U30"/>
  <c r="F30"/>
  <c r="R29"/>
  <c r="F28"/>
  <c r="R27"/>
  <c r="W26"/>
  <c r="U26"/>
  <c r="F26"/>
  <c r="W25"/>
  <c r="U25"/>
  <c r="F25"/>
  <c r="F24"/>
  <c r="T22"/>
  <c r="T23" s="1"/>
  <c r="T24" s="1"/>
  <c r="T25" s="1"/>
  <c r="T26" s="1"/>
  <c r="T28" s="1"/>
  <c r="T30" s="1"/>
  <c r="R21"/>
  <c r="R20"/>
  <c r="F19"/>
  <c r="R17"/>
  <c r="F16"/>
  <c r="F15"/>
  <c r="T14"/>
  <c r="T15" s="1"/>
  <c r="T16" s="1"/>
  <c r="T18" s="1"/>
  <c r="T19" s="1"/>
  <c r="X13"/>
  <c r="X17" s="1"/>
  <c r="X20" s="1"/>
  <c r="X21" s="1"/>
  <c r="X27" s="1"/>
  <c r="X29" s="1"/>
  <c r="X33" s="1"/>
  <c r="X35" s="1"/>
  <c r="X38" s="1"/>
  <c r="R13"/>
  <c r="X11"/>
  <c r="X44" s="1"/>
  <c r="X12" s="1"/>
  <c r="X14" s="1"/>
  <c r="X15" s="1"/>
  <c r="X16" s="1"/>
  <c r="X18" s="1"/>
  <c r="X19" s="1"/>
  <c r="X22" s="1"/>
  <c r="X23" s="1"/>
  <c r="X24" s="1"/>
  <c r="X25" s="1"/>
  <c r="X26" s="1"/>
  <c r="X28" s="1"/>
  <c r="X30" s="1"/>
  <c r="X31" s="1"/>
  <c r="X32" s="1"/>
  <c r="X34" s="1"/>
  <c r="X36" s="1"/>
  <c r="X37" s="1"/>
  <c r="X39" s="1"/>
  <c r="X40" s="1"/>
  <c r="X41" s="1"/>
  <c r="X42" s="1"/>
  <c r="X43" s="1"/>
  <c r="E11"/>
  <c r="E10"/>
  <c r="X9"/>
  <c r="X10" s="1"/>
  <c r="R9"/>
  <c r="R8"/>
  <c r="X7"/>
  <c r="T7"/>
  <c r="T10" s="1"/>
  <c r="T11" s="1"/>
  <c r="T44" s="1"/>
  <c r="T12" s="1"/>
  <c r="F7"/>
  <c r="F11" s="1"/>
  <c r="F12" s="1"/>
  <c r="F18" s="1"/>
  <c r="F22" s="1"/>
  <c r="F23" s="1"/>
  <c r="F39" s="1"/>
  <c r="F40" s="1"/>
  <c r="T31" l="1"/>
  <c r="T32"/>
  <c r="T34" s="1"/>
  <c r="T36" s="1"/>
  <c r="T37" s="1"/>
  <c r="T39" s="1"/>
  <c r="T40" s="1"/>
  <c r="T41" s="1"/>
  <c r="T42" s="1"/>
  <c r="T43" s="1"/>
</calcChain>
</file>

<file path=xl/sharedStrings.xml><?xml version="1.0" encoding="utf-8"?>
<sst xmlns="http://schemas.openxmlformats.org/spreadsheetml/2006/main" count="2019" uniqueCount="541">
  <si>
    <t>Ф.И.О.</t>
  </si>
  <si>
    <t>№№</t>
  </si>
  <si>
    <t>№  маршрута</t>
  </si>
  <si>
    <t>Наименование маршрута</t>
  </si>
  <si>
    <t>Наименование перевозчика</t>
  </si>
  <si>
    <t>Юридический адрес</t>
  </si>
  <si>
    <t>Фактический адрес</t>
  </si>
  <si>
    <t>Транспортные средства</t>
  </si>
  <si>
    <t>дата</t>
  </si>
  <si>
    <t>номер</t>
  </si>
  <si>
    <t>срок действия</t>
  </si>
  <si>
    <t>кол-во</t>
  </si>
  <si>
    <t>вместим.</t>
  </si>
  <si>
    <t>Должность</t>
  </si>
  <si>
    <t>Телефон, факс, электронная почта</t>
  </si>
  <si>
    <t>Регистрационный № маршрута</t>
  </si>
  <si>
    <t>Ответственный за транспортное обслуживание населения в муниципальном образовании</t>
  </si>
  <si>
    <t>Информация о перевозчике</t>
  </si>
  <si>
    <t>Ф.И.О. руководителя, телефон, факс, электронная почта</t>
  </si>
  <si>
    <t>Договор, контракт</t>
  </si>
  <si>
    <t>Дата конкурса, аукциона</t>
  </si>
  <si>
    <t>Идентификационный номер налогоплательщика (ИНН)</t>
  </si>
  <si>
    <t>Завод ТПИ-ул.Космонавтов</t>
  </si>
  <si>
    <t>ГУП МО"МОСТРАНСАВТО"  филиал А/к №1784</t>
  </si>
  <si>
    <t>М.О. г.Дмитров, ул. Промышленная,4</t>
  </si>
  <si>
    <t>Беляковский В.М.  (8-495-993-93-52)</t>
  </si>
  <si>
    <t>4-БВ1</t>
  </si>
  <si>
    <t>Начальник отдела по ЖК и ДТХ</t>
  </si>
  <si>
    <t>Груданов А.Г.</t>
  </si>
  <si>
    <t>8-495-993-93-11,    dorogi_dmitrov@mail.ru</t>
  </si>
  <si>
    <t>Вокзал-завод МЖБК -Сады</t>
  </si>
  <si>
    <t>1-БВ1</t>
  </si>
  <si>
    <t>Вокзал РТС</t>
  </si>
  <si>
    <t>ООО «Дмитролайн»</t>
  </si>
  <si>
    <t>М.О. , г. Дмитров, пос. Каналстрой, территория ЗАО "Трансэк"</t>
  </si>
  <si>
    <t>Семенов В.А.  8-495-993-74-07</t>
  </si>
  <si>
    <t>№1672</t>
  </si>
  <si>
    <t>до 31.12.2016</t>
  </si>
  <si>
    <t>Вокзал 4 мкрн</t>
  </si>
  <si>
    <t>до 31.12.2015</t>
  </si>
  <si>
    <t>1-МВ2</t>
  </si>
  <si>
    <t>Глава г.п. Яхрома</t>
  </si>
  <si>
    <t>Дворников С.Ю.</t>
  </si>
  <si>
    <t>8-495-993-95-77</t>
  </si>
  <si>
    <t>№1/2011-т</t>
  </si>
  <si>
    <t>до 31.10.2016</t>
  </si>
  <si>
    <t>1-МВ1,1-БВ2</t>
  </si>
  <si>
    <t>Вокзал-ул. Космонавтов</t>
  </si>
  <si>
    <t>3-БВ1</t>
  </si>
  <si>
    <t>до 31.12.2014</t>
  </si>
  <si>
    <t>Вокзал-ул. Оборонная</t>
  </si>
  <si>
    <t>1-МВ1</t>
  </si>
  <si>
    <t>Дмитров-Мельчевка</t>
  </si>
  <si>
    <t>Дмитров-ст. Турист-Дьяково</t>
  </si>
  <si>
    <t>Дмитров-ст. Костино</t>
  </si>
  <si>
    <t>Дмитров-Княжево</t>
  </si>
  <si>
    <t>Дмитров-Саввино-Никитино-Старово</t>
  </si>
  <si>
    <t>1-МВ1, 1-МВ2,</t>
  </si>
  <si>
    <t>Дмитров-покровское</t>
  </si>
  <si>
    <t xml:space="preserve"> 1-МВ2</t>
  </si>
  <si>
    <t>Дмитров-фабрика 1-е мая</t>
  </si>
  <si>
    <t>Дмитров-РТС-Б.Кузнецово</t>
  </si>
  <si>
    <t>2БВ1</t>
  </si>
  <si>
    <t>Дмитров-Подъячево-Федоровка</t>
  </si>
  <si>
    <t>6-БВ1, 2-БВ2</t>
  </si>
  <si>
    <t>Дмитров-ст Икша-сан Горки</t>
  </si>
  <si>
    <t>6-БВ1,</t>
  </si>
  <si>
    <t>3-БВ1,</t>
  </si>
  <si>
    <t>Дмитров-Рогачево-Нижнево</t>
  </si>
  <si>
    <t>12-БВ1,</t>
  </si>
  <si>
    <t>Дмитров-Яхрома</t>
  </si>
  <si>
    <t>2-БВ1, 2-ОБВ1,</t>
  </si>
  <si>
    <t>Дмитров-Починки-Яхрома</t>
  </si>
  <si>
    <t>Дмитров-Рыбное</t>
  </si>
  <si>
    <t>№1674</t>
  </si>
  <si>
    <t>1-МВ1,3-МВ2</t>
  </si>
  <si>
    <t>Дмитров-Автополигон</t>
  </si>
  <si>
    <t>2-МВ1</t>
  </si>
  <si>
    <t>Дмитров-Ильинское</t>
  </si>
  <si>
    <t>ст Икша-Ассаурово-Дмитров</t>
  </si>
  <si>
    <t>6-БВ1</t>
  </si>
  <si>
    <t>Шпилево-Прудцы</t>
  </si>
  <si>
    <t>Дмитров-Высоково</t>
  </si>
  <si>
    <t>Дмитров-Думино</t>
  </si>
  <si>
    <t>Дмитров-Вороново</t>
  </si>
  <si>
    <t>ИНН 5000.0000.17</t>
  </si>
  <si>
    <t>Тип перевозок по применяемым тарифам (регулируемые, нерегулируемые)</t>
  </si>
  <si>
    <t>регулируемые</t>
  </si>
  <si>
    <t>нерегулируемые</t>
  </si>
  <si>
    <t>3-БВ1, 2-МВII</t>
  </si>
  <si>
    <t>ИНН 5007.0467.26</t>
  </si>
  <si>
    <t>№2161</t>
  </si>
  <si>
    <t>№1675</t>
  </si>
  <si>
    <t>БВ2  2 шт, МВ1  2шт</t>
  </si>
  <si>
    <t>№1673</t>
  </si>
  <si>
    <t>24-МВ1, 5-МВ2</t>
  </si>
  <si>
    <t>1-МВ2, 1-ОМВ</t>
  </si>
  <si>
    <t>1-ОМВ</t>
  </si>
  <si>
    <t>п.Деденево-Н. Гришино</t>
  </si>
  <si>
    <t>Дмитров-Яхрома-Шустино</t>
  </si>
  <si>
    <t>№0148300030913000508-0127565-02</t>
  </si>
  <si>
    <t>16.12.2013г.</t>
  </si>
  <si>
    <t>№0148300030913000509-0127565-01</t>
  </si>
  <si>
    <t>19.12.2013г.</t>
  </si>
  <si>
    <t>№014830002861300065-0177346-01</t>
  </si>
  <si>
    <t>Наименования промежуточных остановочных пунктов (или наименования поселений, в границах которых расположены промежуточные остановочные пункты)</t>
  </si>
  <si>
    <t>Наименования улиц, автомобильных дорог, по которым предполагается движение транспортных средств между остановочными пунктами по маршруту регулярных перевозок</t>
  </si>
  <si>
    <t>Протяженность маршрута регулярных перевозок, км</t>
  </si>
  <si>
    <t xml:space="preserve">Порядок посадки и высадки пассажиров </t>
  </si>
  <si>
    <t>Вид регулярных перевозок</t>
  </si>
  <si>
    <t>Виды транспортных средств и классы транспортных средств, которые используются для перевозок по маршруту регулярных перевозок, максимальное количество транспортных средств каждого класса</t>
  </si>
  <si>
    <t>Экологические характеристики транспортных средств, которые используются для перевозок по маршруту регулярных перевозок</t>
  </si>
  <si>
    <t>Дата начала осуществления регулярных перевозок</t>
  </si>
  <si>
    <t>Наименование, место нахождения юридического лица, фамилия, имя , отчество индивидуального предпринимателя (в том числе участников договора простого товарищества), осуществляющих перевозки по маршруту регулярных перевозок</t>
  </si>
  <si>
    <t>Реестр маршрутов регулярных перевозок Дмитровского муниципального района Московской области на 2016 год</t>
  </si>
  <si>
    <t>регулируемый тариф</t>
  </si>
  <si>
    <t>нерегулируемый тариф</t>
  </si>
  <si>
    <t>ЕВРО 4</t>
  </si>
  <si>
    <t>ООО «Дмитролайн»,Адрес: 141800, Московская обл., г. Дмитров, ул. Подъячева, 60, Генеральный директор Семенов Виктор Александрович</t>
  </si>
  <si>
    <t>ГУП МО"МОСТРАНСАВТО"  филиал А/к №1784,  141800, Московская область, г. Дмитров, ул. Промышленная, д. 4 ОГРН 1025006171519 ИНН 5000000017, И.О. Директора Голубев Андрей Михайлович</t>
  </si>
  <si>
    <t xml:space="preserve">только в установленных остановочных пунктах или, в любом не запрещенном правилами дорожного движения месте </t>
  </si>
  <si>
    <t>городское поселение Дмитров</t>
  </si>
  <si>
    <t>городское поселение Дмитров, сельское поселение Куликовское</t>
  </si>
  <si>
    <t>городское поселение Дмитров, городское поселение Яхрома, городское поселение Деденево</t>
  </si>
  <si>
    <t>городское поселение Дмитров, сельское поселение Костинское</t>
  </si>
  <si>
    <t>городское поселение Дмитров, сельское поселение Якотское</t>
  </si>
  <si>
    <t>городское поселение Дмитров, сельское поселение Синьковское, сельское поселение Большерогачевское</t>
  </si>
  <si>
    <t>городское поселение Дмитров, городское поселение Яхрома</t>
  </si>
  <si>
    <t>Дмитров-липино-Канал им Москвы</t>
  </si>
  <si>
    <t>городское поселение Дмитров, сельское поселение Синьковское, сельское поселение Куликовское</t>
  </si>
  <si>
    <t>городское поселение Дмитров, городское поселение Яхрома, городское поселение Деденево, сельское поселение Костинское</t>
  </si>
  <si>
    <t>городское поселение Дмитров, сельское поселение Синьковское</t>
  </si>
  <si>
    <t>городское поселение Дмитров, городское поселение Яхрома, городское поселение Деденево, городское поселение Икша, сельское поселение Габовское</t>
  </si>
  <si>
    <t>городское поселение Дмитров, городское поселение Яхрома, городское поселение Деденево, городское поселение Икша, сельское поселение Костинское</t>
  </si>
  <si>
    <t>Ул. Московская, Ул. Советская, Ул.Загорская, Ул. Минина, Западная объездная автодорога, Ул.Пушкинская, Ул.Семенюка, Ул. Профессиональная  г. Дмитрова, А-108- МБК –Ленинградско-Дмитровское шоссе, МБК-Рогачево, Рогачево-Покровское</t>
  </si>
  <si>
    <t>Ул. Московская, Ул. Советская, Ул.Загорская, Ул. Минина, Западная объездная автодорога, Ул.Пушкинская, Ул.Семенюка, Ул. Профессиональная  г. Дмитрова, А-108- МБК –Ленинградско-Дмитровское шоссе, МБК-Рогачево, Рогачево-Нижнево, МБК - Синьково - Насадкино - канал им.  Москвы, Рогачево - Клюшниково</t>
  </si>
  <si>
    <t>Ул. Московская, Ул. Советская, Ул.Загорская, Ул. Минина, Западная объездная автодорога, Ул.Пушкинская, Ул.Семенюка, Ул. Профессиональная  г. Дмитрова, А-108- МБК –Ленинградско-Дмитровское шоссе, МБК-Автополигон</t>
  </si>
  <si>
    <t>Ул. Московская, Ул. Советская, Ул.Загорская, Ул. Минина, Ул. Семенюка, Ул. Профессиональная  г. Дмитрова, А-108-МБК –Дмитровско-Ярославское шоссе, МБК-Буденовец, Жестылево-Рыбное</t>
  </si>
  <si>
    <t>Ул. Московская, Ул. Советская, Ул.Загорская, Ул. Минина, Ул. Профессиональная, Ул.Промышленная, Ул. Дубнинская, г. Дмитрова, МБК-Москва-Дмитров-Дубна-МБК, Москва-Дмитров-Дубна, МБК –Ленинградско-Дмитровское шоссе, Ул. Пушкинская, Ул. Семенюка  г. Дмитрова, МБК-Настасьино</t>
  </si>
  <si>
    <t>Ул. Московская, Ул. Советская, Ул.Загорская, Ул. Минина, Западная объездная автодорога, Ул.Пушкинская, Ул.Семенюка, Ул. Профессиональная г. Дмитрова, МБК –Ленинградско-Дмитровское шоссе,МБК-Настасьино-Высоково -МБК</t>
  </si>
  <si>
    <t>Ул. Московская, Ул. Советская, Ул.Загорская, Ул. Минина, Ул. Профессиональная, Ул.Промышленная, ул. Пушкинская, ул. Внуковская г. Дмитрова,</t>
  </si>
  <si>
    <t>Ул. Московская, ул. Подъячева, ул. Инженерная, ул. Чекистская,  ул. Комсомольская, ул.Большевистская, ул. Космонавтов г. Дмитрова</t>
  </si>
  <si>
    <t>Ул. Московская, Ул. Советская, Ул.Загорская, ул. Семенюка Ул. Минина, Ул. Профессиональная, ул. Пушкинская, ул.Большевистская, ул. Космонавтов, ул. Кольцо г. Дмитрова</t>
  </si>
  <si>
    <t>Ул. Московская, Западная объездная автодорога, ул. Семенюка Ул. Профессиональная, Ул.Промышленная,  Ковригинское шоссе, ул. Школьная ДЗФС, г. Дмитрова</t>
  </si>
  <si>
    <t>Ул. Московская, Ул. Советская, Ул.Загорская, Ул. Минина, ул. Пушкинская, ул. Семенюка, Ул. Профессиональная г. Дмитрова, МБК –Ленинградско-Дмитровское шоссе, МБК-Мельчевка</t>
  </si>
  <si>
    <t>А-104-Москва-Дмитров-Дубна,  А-107-ММК-Дмитровско-Ярославское шоссе, ММК-Гришино-Костино</t>
  </si>
  <si>
    <t>Ул. Московская, Ул. Советская, Ул.Загорская, ул. Семенюка Ул. Минина, Ул. Профессиональная, ул. Пушкинская, ул. Промышленная г. Дмитрова</t>
  </si>
  <si>
    <t>Ул. Московская, Ул. Советская, Ул.Загорская, ул. Семенюка Ул. Минина, Ул. Профессиональная, ул. Пушкинская, ул. Промышленная г. Дмитрова, А-104-ММК-Дмитров-ММК, ул. Ленина г. Яхрома</t>
  </si>
  <si>
    <t>Ул. Московская, Ул. Советская, Ул.Загорская, ул. Семенюка Ул. Минина,  ул. Пушкинская, ул.Большевистская, ул. Космонавтов, г. Дмитрова</t>
  </si>
  <si>
    <t>Ул. Московская, Ул. Советская, Ул.Загорская, ул. Семенюка Ул. Минина,  ул. Пушкинская, ул.Профессиональная, ул. Оборонная, г. Дмитрова</t>
  </si>
  <si>
    <t>Ул. Московская, ул. Советская, ул. Инженерная, ул. Чекистская,  ул. Комсомольская, ул.Большевистская, ул. 2-я Инженерная, ул. Таборная, ул. Технологическая, ул. Одинцова г. Дмитрова</t>
  </si>
  <si>
    <t>ул. Л. Толстого, ул. Аллейная, ул. Веретенникова, Ул. Московская, Ул. Советская, Ул.Загорская, Ул. Минина,  Ул.Пушкинская, Ул.Семенюка, Ул. Профессиональная ул. Промышленная г. Дмитрова, "Дмитров - Орудьево - Жуковка" - Пересветово</t>
  </si>
  <si>
    <t>Ул. Московская, Ул. Советская, Ул.Загорская, ул. Семенюка Ул. Минина,  ул. Пушкинская, ул.Большевистская, ул. Космонавтов, г. Дмитрова Дмитров-Костино, "ММК - Гришино - Костино" - ст. Костино</t>
  </si>
  <si>
    <t xml:space="preserve"> Ул. Московская, Ул. Советская, Ул.Загорская, Ул. Минина,  Ул.Пушкинская, Ул.Семенюка, Ул. Профессиональная ул. Промышленная г. Дмитрова, "Дмитров - Орудьево - Жуковка" </t>
  </si>
  <si>
    <t>Ул. Московская, Ул. Советская, Ул.Загорская, Ул. Минина, Западная объездная автодорога, Ул.Пушкинская, Ул.Семенюка, Ул. Профессиональная  г. Дмитрова, А-108- МБК –Ленинградско-Дмитровское шоссе, МБК-Рогачево, Рогачево-Нижнево, МБК - Синьково - Насадкино - канал им.  Москвы</t>
  </si>
  <si>
    <t>Ул. Московская, Ул. Советская, Ул.Загорская, Ул. Минина, Ул. Семенюка, Ул. Профессиональная  г. Дмитрова, А-108-МБК –Дмитровско-Ярославское шоссе, МБК-Буденовец, МБК - Лифаново - Старово - МБК</t>
  </si>
  <si>
    <t>Ул. Московская, Ул. Советская, Ул.Загорская, Ул. Минина, Ул. Профессиональная, Ул.Промышленная, ул. Пушкинская, ул. Внуковская г. Дмитрова,  МБК - Дмитров, Внуково - Кузнецово</t>
  </si>
  <si>
    <t>Ул. Московская, г. Дмитрова, А-104-ММК-Дмитров-ММК, А-104-Москва-Дмитров-Дубна, А-107 ММК- Ленинградско-Дмитровское шоссе, ММК - Никольское - Горки</t>
  </si>
  <si>
    <t>Ул. Московская, г. Дмитрова, А-104-ММК-Дмитров-ММК, Яхрома-Ильинское</t>
  </si>
  <si>
    <t>Ул. Московская, г. Дмитрова, А-104-ММК-Дмитров-ММК, А-104-Дмитров-Москва-Дубна, А-107- ММК- Дмитровско-ярославское шоссе, Подосинки - Батюшково - Ильинское</t>
  </si>
  <si>
    <t xml:space="preserve">Ул. Московская, Ул. Советская, Ул.Загорская, Ул. Минина, Ул. Семенюка, Ул. Профессиональная  г. Дмитрова, А-108-МБК –Дмитровско-Ярославское шоссе,  МБК - Плетенево - Буденновец - МБК </t>
  </si>
  <si>
    <t>Ул. Московская, г. Дмитрова, А-104-ММК-Дмитров-ММК, А-104-Москва-Дмитров-Дубна, ул. Кооперативная , ул. Вокзальная, ул. Почтовая п. Деденево, Целеево - Парамоново - Дьяково</t>
  </si>
  <si>
    <t>Ул. Московская, Ул. Советская, Ул.Загорская, ул. Семенюка Ул. Минина, Ул. Профессиональная, ул. Пушкинская,  г. Дмитрова, А-104-Москва-Дмитров-Дубная, ул. Ленина, ул. Починковская, ул. Бусалова, ул. Советская, пер. Суровцовский, ул. Конярова г. Яхрома</t>
  </si>
  <si>
    <t>Ул. Московская, г. Дмитрова, А-104-ММК-Дмитров-ММК, А-104-Москва-Дмитров-Дубна, ул. Ленина, ул. Советская, ул. подъячева, ул. Фабричная, пер. Ольговский, пер. Суровцовский,  Яхрома-Подъячева, "Яхрома - Подьячево" - Подьячево</t>
  </si>
  <si>
    <t>Ул. Московская, г. Дмитрова, А-104-ММК-Дмитров-ММК, А-104-Дмитров-Москва-Дубна, А-107- ММК- Дмитровско-ярославское шоссе, ММК-Гришино-Костино</t>
  </si>
  <si>
    <t>автобус</t>
  </si>
  <si>
    <t>Регистрационный номер маршрута</t>
  </si>
  <si>
    <t>Номер маршрута</t>
  </si>
  <si>
    <t xml:space="preserve">Наименования улиц, автомобильных дорог, по которым предполагается движение транспортных средств между остановочными пунктами по маршруту </t>
  </si>
  <si>
    <t>Протяженность маршрута (км)</t>
  </si>
  <si>
    <t>прямой путь</t>
  </si>
  <si>
    <t>обратный путь</t>
  </si>
  <si>
    <t>вид</t>
  </si>
  <si>
    <t>количество</t>
  </si>
  <si>
    <t xml:space="preserve">класс </t>
  </si>
  <si>
    <t>4а</t>
  </si>
  <si>
    <t>4б</t>
  </si>
  <si>
    <t>5а</t>
  </si>
  <si>
    <t>5б</t>
  </si>
  <si>
    <t>9а</t>
  </si>
  <si>
    <t>9б</t>
  </si>
  <si>
    <t>9в</t>
  </si>
  <si>
    <t>Наименования промежуточных остановочных пунктов  по маршруту регулярных перевозок</t>
  </si>
  <si>
    <t xml:space="preserve">Порядок  посадки и высадки пассажиров </t>
  </si>
  <si>
    <t>Информация о транспортных средствах, которые используются для перевозок по маршруту регулярных перевозок</t>
  </si>
  <si>
    <t>Экологические характеристики транспортных средств, которые используются для перевозок  по маршруту</t>
  </si>
  <si>
    <t>Наименование, место нахождения юридического лица, фамилия, имя и, если имеется, отчество индивидуального предпринимателя  (в том числе участников договора простого товарищества), осуществляющих перевозки  по маршруту</t>
  </si>
  <si>
    <t>не регулируемый тариф</t>
  </si>
  <si>
    <t xml:space="preserve">только в установленных остановочных пунктах </t>
  </si>
  <si>
    <t>№ п/п</t>
  </si>
  <si>
    <t xml:space="preserve">Регистрационный номер </t>
  </si>
  <si>
    <t>Наименование маршрута (начальный и конечный остановочные пункты или наименование поселений, в границах которых расположены начальный и(или) конечный остановочный пункты)</t>
  </si>
  <si>
    <t>Наименования промежуточных остановочных пунктов по маршруту регулярных перевозок или наименования поселений, в границах которых расположены промежуточные остановочные пункты</t>
  </si>
  <si>
    <t>Порядок посадки и высадки пассажиров</t>
  </si>
  <si>
    <t>Вид транспортных средств (Автобус; Троллейбус; Трамвай)</t>
  </si>
  <si>
    <t>Транспортные средства, которые используются для перевозок</t>
  </si>
  <si>
    <t>Экологические характеристики транспортных средств</t>
  </si>
  <si>
    <t>Характеристики транспортных средств</t>
  </si>
  <si>
    <t>Наименование, место нахождения (для юридического лица), фамилия, имя и, если имеется, отчество, место жительства (для индивидуального предпринимателя), идентификационный номер налогоплательщика, который осуществляет перевозки по маршруту регулярных перевозок</t>
  </si>
  <si>
    <t>Иные сведения</t>
  </si>
  <si>
    <t>Прямой путь</t>
  </si>
  <si>
    <t>Обратный путь</t>
  </si>
  <si>
    <t>Общая</t>
  </si>
  <si>
    <t>Количество</t>
  </si>
  <si>
    <t>Класс</t>
  </si>
  <si>
    <t>Евро 2</t>
  </si>
  <si>
    <t>Евро 3</t>
  </si>
  <si>
    <t>Евро 4</t>
  </si>
  <si>
    <t>Евро 5</t>
  </si>
  <si>
    <t>Наличие низкого пола</t>
  </si>
  <si>
    <t>Наличие кондиционера</t>
  </si>
  <si>
    <t>Наличие  оборудования для перевозок пассажиров из числа инвалидов</t>
  </si>
  <si>
    <t>Наличие электронного информационного табло</t>
  </si>
  <si>
    <t>Максимальный срок эксплуатации*</t>
  </si>
  <si>
    <t xml:space="preserve"> Вид сообщения (городское, пригородное, междугородное)</t>
  </si>
  <si>
    <t>6а</t>
  </si>
  <si>
    <t>6б</t>
  </si>
  <si>
    <t>7а</t>
  </si>
  <si>
    <t>7б</t>
  </si>
  <si>
    <t>7в</t>
  </si>
  <si>
    <t>11а</t>
  </si>
  <si>
    <t>11б</t>
  </si>
  <si>
    <t>12а</t>
  </si>
  <si>
    <t>12б</t>
  </si>
  <si>
    <t>12в</t>
  </si>
  <si>
    <t>12г</t>
  </si>
  <si>
    <t>14а</t>
  </si>
  <si>
    <t>14б</t>
  </si>
  <si>
    <t>14в</t>
  </si>
  <si>
    <t>14г</t>
  </si>
  <si>
    <t>14д</t>
  </si>
  <si>
    <t>16а</t>
  </si>
  <si>
    <t>16б</t>
  </si>
  <si>
    <t>16в</t>
  </si>
  <si>
    <t xml:space="preserve">Наименования муниципальных образований Московской области, 
по территории которых проходит маршрут
</t>
  </si>
  <si>
    <t xml:space="preserve">Информация 
о привлеченном перевозчиком соисполнителе, 
а также заключенных 
с ним договорах
</t>
  </si>
  <si>
    <t>нет</t>
  </si>
  <si>
    <t>ул.Калинина - Б.Монастырь, Крутышки</t>
  </si>
  <si>
    <t>ул.Калинина - ТЭЦ</t>
  </si>
  <si>
    <t>Вокзал - з/д Стеклопластика</t>
  </si>
  <si>
    <t>Вокзал - ул.Калинина</t>
  </si>
  <si>
    <t>ул.Калинина - Вокзал</t>
  </si>
  <si>
    <t>ул.Калинина - МТС</t>
  </si>
  <si>
    <t>ул.Калинина - Крутышки</t>
  </si>
  <si>
    <t>ул.Калинина - Образцово</t>
  </si>
  <si>
    <t>ул.Чайковского д.59-Вокзал</t>
  </si>
  <si>
    <t>Ступино - Кременье</t>
  </si>
  <si>
    <t>Ступино - Малино</t>
  </si>
  <si>
    <t>Ступино (Вокзал) - Соколова Пустынь</t>
  </si>
  <si>
    <t>Ступино - Михнево</t>
  </si>
  <si>
    <t>Ступино - Суково</t>
  </si>
  <si>
    <t>Ступино - Куртино</t>
  </si>
  <si>
    <t>Малино - Госконюшня</t>
  </si>
  <si>
    <t>Ступино - б-ца Ганушкина - Возрождение</t>
  </si>
  <si>
    <t>Малино - Мещерино - Беспятово</t>
  </si>
  <si>
    <t>Малино - Васьково</t>
  </si>
  <si>
    <t>Малино - Авдотьино</t>
  </si>
  <si>
    <t>Малино - Михнево</t>
  </si>
  <si>
    <t>Михнево - Лапино</t>
  </si>
  <si>
    <t>Малино-Кошелевка</t>
  </si>
  <si>
    <t>Ступино - Петрово</t>
  </si>
  <si>
    <t>Ступино - Матвейково - Вихорна</t>
  </si>
  <si>
    <t>Ступино (Вокзал) - Лесопарк</t>
  </si>
  <si>
    <t>ст.Михнево - Берёзки - Ольгино</t>
  </si>
  <si>
    <t>Ступино (Вокзал) - Головлино</t>
  </si>
  <si>
    <t>Михнево- Татариново</t>
  </si>
  <si>
    <t>Михнево - Усады</t>
  </si>
  <si>
    <t>Михнево- СНТ Полянка</t>
  </si>
  <si>
    <t>Михнево - СНТ Усады</t>
  </si>
  <si>
    <t>Малино - Б. Алексеевское</t>
  </si>
  <si>
    <t>ул.Калинина-Школа5(Ступино)-Универсам-Дом быта-СЭС-Рынок-Бульвар Победы-Черемушки-Торговый центр-Институт-ж/д переезд-Колхозная1-Колхозная2-По требованию-Школа 6-Березки-Акри-Баня-Б.Почта-Школа 4-Среднее-Крутышки-Б.Почта-Сельмаг-Б.Монастырь</t>
  </si>
  <si>
    <t>ул.Калинина-Школа5(Ступино)-Универсам-Дом быта-СЭС-Рынок-Бульвар Победы-Черемушки-ПАТП-ТЭЦ</t>
  </si>
  <si>
    <t>Вокзал-Институт-Торговый центр-Черемушки-Бульвар Победы-Рынок-СЭС-Дом Быта-ЗЯБ-Картонная фабрика-з/д Стеклопластика</t>
  </si>
  <si>
    <t>ул.Калинина-Школа5(Ступино)-Универсам-Дом быта-СЭС-Рынок-Бульвар Победы-Черемушки-Торговый центр-Институт-Вокзал</t>
  </si>
  <si>
    <t>ул.Калинина-Школа5(Ступино)-Универсам-Дом быта-СЭС-Рынок-Бульвар Победы-Черемушки-Торговый центр-Институт-Вокзал-МТС</t>
  </si>
  <si>
    <t>ул.Калинина-Школа5(Ступино)-Универсам-Дом быта-СЭС-Рынок-Бульвар Победы-Черемушки-Торговый центр-Институт-ж/д переезд-Колхозная1-Колхозная2-По требованию-Школа 6-Березки-Акри-Баня-Б.Почта-Школа 4-Среднее-Крутышки</t>
  </si>
  <si>
    <t>ул.Калинина-Школа5(Ступино)-Универсам-Дом быта-СЭС-Рынок-Бульвар Победы-Черемушки-Торговый центр-Институт-ж/д переезд-Италон-Радуга-Нов.поселок-пов.на Вольцово-Березки-Б.Образцово-М.Образцово-Образцово-пов.на Образцово-Крутышки</t>
  </si>
  <si>
    <t>ул.Чайковского д,59-ЦУС-Дубок-КЭМП-Женская консультация-ДП калинина-Парк-Рынок-Пр.Победы-Черемушки-Райпо-Институт-Вокзал</t>
  </si>
  <si>
    <t>Автовокзал-Дом быта-СЭС-Рынок-Бульвар Победы-Черемушки-Торговый центр-Институт-ж/д переезд-Колхозная 1-Колхозная 2-Школа 6-Березки-Акри-Баня-Б.Почта-Школа 4-Среднее-Крутышки-пов.на Образцово-Кладбище (Кашира)-ст.Кашира-Городище 1-Кременье</t>
  </si>
  <si>
    <t xml:space="preserve">ул.Калинина-Школа5(Ступино)-Универсам-Дом быта-СЭС-Рынок-Бульвар Победы-Черемушки-Торговый центр-Институт-ж/д переезд-Италон-Радуга-Нов.поселок- Вальцово-пов на ст Ситня-ст Ситня-Пятилетка-Тросники-Возрождение-Газопровод-пов. на Петрово-атюково-Бурцево-Крапивня-Сотниково 2-Сотниково 1-Савельево-Харино-Малино Школа-Микррорайон Малино-Малино </t>
  </si>
  <si>
    <t>Вокзал-Институт-Торговый центр-Черемушки-Бульвар Победы-Рынок-СЭС-Дом Быта-Школа 5(Ступино)-ул.Калинина-Стадион-Больница-Кладбище(Ступино)-Дом престарелых-дом отдыха-п/л Березка-Соколова Пустынь</t>
  </si>
  <si>
    <t>Автовокзал-Дом быта-СЭС-Рынок-Бульвар Победы-Черемушки-Торговый центр-Институт-Вокзал-Мтс-Сады Ступинские-Сады Бауманские-Сады Москворецкие-Алеево 1-Алеево 2-Жив.комплекс-Псарево-Хим.завод-Ситне-Щелканово-Починки-Березня-Киясово-Шугарово-Дор.отдел-ГАИ (Михнево)-Детский городок-Екиматово-Школа 1(Михнево)-Михнево</t>
  </si>
  <si>
    <t>Автовокзал-Дом быта-СЭС-Рынок-Бульвар Победы-Черемушки-Торговый центр-Институт-ж/д переезд-Колхозная 1-Колхозная 2-Школа 6-Березки-Акри-Баня-Б.Почта-Школа 4-Среднее-Крутышки-Кладбище (Кашира)-ст.Кашира-Городище 1-Городище 2-Зыбино-Кондрево-Сады (Нивки)-Нивки-Суково 1-Суково</t>
  </si>
  <si>
    <t>Автовокзал-Дом быта-СЭС-Рынок-Бульвар Победы-Черемушки-Торговый центр-Институт-ж/д переезд-Италон-Радуга-Нов.поселок-Вальцово-пов.на ст.Ситня-ст.Ситня-Пятилетка-Тросники-Возраждение-Песочное 1-Песочное 2-пов. На Старое-Гладково-Куртино</t>
  </si>
  <si>
    <t>Малино-Микрорайон Малино-Малино-Школа-Харино-Савельево-Сотниково 1-Сотниково 2-Крапивня-Бурцево-Матюково-Бортниково-Кочкарево-Кр.Котельщики-Леонтьево-Спасское-Костомарово-Пасыкино-Госконюшня</t>
  </si>
  <si>
    <t>Автовокзал-Дом быта-СЭС-Рынок-Бульвар Победы-Черемушки-Торговый центр-Институт-ж/д переезд-Италон-Радуга-Нов.поселок-Вальцово-пов.на ст.Ситня-ст.Ситня-Пятилетка-Тросники-Возраждение</t>
  </si>
  <si>
    <t>Малино-п.Малино-Карпово-Здоровье-Аксиньино-Щербинино-пов.на Городок-Мещерино-Сапроново-Беспятово</t>
  </si>
  <si>
    <t>Малино-п.Малино-Марьино-Пятилетка-Еганово-ст.Еганово-Красная Заря-Переезд-Лупаково-Костомарово-Васьково</t>
  </si>
  <si>
    <t>Малино-Малино база-п/л Чайка-Щапово 1-Щапово 2-Нефедьево-Ламоново-Хонятино 1-Хонятино 2-пов.на Лаптево-Б.Алексеевское-Авдотьино-Радужное</t>
  </si>
  <si>
    <t>Малино-п.Малино-Березнецово-Дубнево-Новые дома (Малино)-пов. На Васильевское-Игнатьево-Лаврентьево-липитино-ГАИ (Михнево)-Детский городок-Екиматово-Школа 1(Михнево)-дер.Липитино-Кладбище (Липитино)-Астафьево-Михнево</t>
  </si>
  <si>
    <t>Михнево-Школа 1(Михнево)-Екиматово-Детский городок-ГАИ (Михнево)-Назарово-Ольховка-Торбеево-Заворыкино-Росинка-Южная-Хатунь 1-Хатунь 2-Кубасово-Антипино-пов на Починки-Лапино</t>
  </si>
  <si>
    <t>Малино-п.Малино-Березнецово-Дубнево-Новые дома (Малино)-пов. на Васильевское-Василевское-Кошелевка</t>
  </si>
  <si>
    <t>Автовокзал-Дом быта-СЭС-Рынок-Бульвар Победы-Черемушки-Торговый центр-Институт-Вокзал-МТС-Сады Ступинские-Сады Бауманские-Сады Москворецкие-Алеево 1-Алеево 2-Жив.комплекс-Псарево-Савино-ОПОФ-Жилево-Рабочий поселок-Шматово-Петрово-Колычево-Верзилово-Новое Ступино</t>
  </si>
  <si>
    <t>Автовокзал-Дом быта-СЭС-Рынок-Бульвар Победы-Черемушки-Торговый центр-Институт-Вокзал-МТС-Сады Ступинские-Сады Бауманские-Сады Москворецкие-Алеево 1-Алеево 2-Жив.комплекс-Псарево-Сады с/х Жилево-Матвейково-Кладбище(Матвейково)-Вихорна</t>
  </si>
  <si>
    <t>Вокзал-Институт-Торговый центр-Черемушки-Бульвар Победы-Рынок-СЭС-Дом Быта-Универсам-Школа 5(Ступино)-ул.Калинина-Стадион-Больница-Кладбище (Ступино)-Школа 9-Лесопарк</t>
  </si>
  <si>
    <t>Михнево-Школа 1(Михнево)-Разиньково-п/л Березка-Сады(Чайка)-Сады-1-Сады-2(Ольгино)</t>
  </si>
  <si>
    <t>Вокзал-Институт-Торговый центр-Черемушки-Бульвар Победы-Рынок-СЭС-Дом быта-Школа 9-Тутыхино-Сады "Медик"-в/ч по требованию-Головлино</t>
  </si>
  <si>
    <t>Михнево-Школа 1(Михнево)-Сантехника-дер.Михнево-5-ая база-Сельхозтехника-Сидорово 1-Дачи (Конст.хутора)-Константиновские хутора-Сады (Темп)-Проскурниково-пов.Леньково-Ферма(разб.)-Татариново</t>
  </si>
  <si>
    <t xml:space="preserve">Михнево-Школа 1(Михнево)-Сантехника-дер.Михнево-5-ая база-Сельхозтехника-дер.Сидорово-Октябрьский-Сид.кирп.з-д-по требованию(Усады)-Сады Усады-Птицефабрика-Усады </t>
  </si>
  <si>
    <t>Михнево-Школа 1(Михнево)-Сантехника-дер.Михнево-5-ая база-Сельхозтехника-Сидорово 1-Дачи (Конст.хутора)-Константиновские хутора-Сады (Темп)</t>
  </si>
  <si>
    <t>Михнево-Школа 1(Михнево- по требованию(Усады)-Сады Усады</t>
  </si>
  <si>
    <t>Малино-Малино база-п/л Чайка-Щапово 1-Щапово 2-Нефедьево-Ламоново-Хонятино 1-Хонятино 2-пов.на Лаптево-Б.Алексеевское</t>
  </si>
  <si>
    <t>.Монастырь-Б.Почта-Сельмаг- Среднее-Крутышки- Б.Почта-Школа 4 -Акри-Баня- По требованию-Школа 6-Березки- Колхозная2 Колхозная1- ж/д переезд- Институт- Торговый центр- Черемушки- Бульвар Победы- Рынок -СЭС -Дом быта- Универсам- Школа5(Ступино)- ул.Калинина</t>
  </si>
  <si>
    <t>ТЭЦ -ПАТП-Черемушки-Бульвар -Победы-Рынок-СЭС-Дом быта-Универсам-Школа5(Ступино- ул.Калинина</t>
  </si>
  <si>
    <t>з/д Стеклопластика -Картонная фабрика-Дом Быта-ЗЯБ-СЭС- Рынок-Бульвар Победы-Черемушки Торговый центр- Вокзал-Институт</t>
  </si>
  <si>
    <t>Институт- Вокзал -Торговый центр -Черемушки-Бульвар Победы- Рынок-СЭС-ЗЯБ-Дом Быта- Картонная фабрика -з/д Стеклопластика</t>
  </si>
  <si>
    <t>Вокзал-Институт -Торговый центр-Черемушки-Бульвар Победы-Рынок-СЭС -Дом быта-Универсам-Школа5(Ступино-ул.Калинина</t>
  </si>
  <si>
    <t>МТС-Вокзал-Институт -Торговый центр -Черемушки- Бульвар Победы-Рынок-СЭС -Дом быта-Универсам-Школа5(Ступино-ул.Калинина</t>
  </si>
  <si>
    <t xml:space="preserve">Крутышки-Среднее-Школа 4-Б.Почта-Баня-Акри-Березки-Школа 6-По требованию-Колхозная2-Колхозная1-ж/д переезд-Институт-Торговый центр-Черемушки- Бульвар Победы-Рынок--СЭС-Дом быта-Универсам-Школа5(Ступино)- ул.Калинина </t>
  </si>
  <si>
    <t xml:space="preserve">ул.Калинина-Школа5(Ступино)-Универсам-Дом быта-СЭС-Рынок-Бульвар Победы-Черемушки-Торговый центр-Институт-ж/д переезд-Италон-Радуга-Нов.поселок-пов.на </t>
  </si>
  <si>
    <t>Вокзал-Институт –Райпо- Черемушки-Пр.Победы-Рынок-Парк-ДП калинина- Женская консультация-КЭМП Дубок-ЦУС- ул.Чайковского д,59</t>
  </si>
  <si>
    <t>Кременье-Городище 1-ст.Кашира- Кладбище (Кашира)- -пов.на Образцово-Крутышки-Среднее-Школа 4- Б.Почта-Баня-Акри-Березки-Школа 6-Колхозная 2 -Колхозная 1 ж/д переезд-Институт-Торговый центр- Черемушки-Бульвар Победы-Рынок-СЭС-Дом быта- Автовокзал</t>
  </si>
  <si>
    <t>Малино-Микррорайон Малино-Малино Школа- Харино-Савельево-Сотниково 1-Сотниково 2-Крапивня -Бурцево-Атюково-пов. на Петрово-Газопровод -Возрождение Тросники-Пятилетка-ст Ситня-пов на ст Ситня -Вальцово -Нов.поселок-Радуга-Италон-ж/д переезд -Институт-Торговый центр-Черемушки-Бульвар Победы -Рынок-СЭС-Дом быта- Универсам- Школа5(Ступино) -ул.Калинина</t>
  </si>
  <si>
    <t>Пустынь-Соколова-п/л Березка -дом отдыха- Дом престарелых-Кладбище(Ступино)- Больница- Стадион- ул.Калинина- Школа 5(Ступино)- Дом Быта- СЭС- Рынок- Бульвар Победы- Черемушки- Торговый центр- Вокзал-Институт</t>
  </si>
  <si>
    <t>Михнево Школа 1(Михнево)- Екиматово- Детский городок- ГАИ (Михнево)- Дор.отдел- Шугарово-- Киясово Березня-Починки- Ситне-Щелканово- Хим.завод- Псарево- Жив.комплекс- Алеево 2- Алеево 1- Сады Москворецкие- Сады Бауманские--Сады Ступинские- Вокзал-Мтс Институт- Торговый центр- Черемушки- Бульвар Победы- Рынок- СЭС- Дом быта- Автовокзал</t>
  </si>
  <si>
    <t>Суково Суково 1- Нивки- Сады (Нивки)- Кондрево- Зыбино- Городище 2- Городище 1- ст.Кашира- Кладбище (Кашира)-Крутышки- Школа 4-Среднее- Б.Почта- Баня- Акри- Березки- Школа Колхозная 2-6- Колхозная 1- ж/д переезд- Институт- Торговый центр- Черемушки- Бульвар Победы- Рынок -СЭС- Дом быта- Автовокзал</t>
  </si>
  <si>
    <t>Куртино Гладково- пов. На Старое- Песочное 2- Песочное 1- Возраждение- Тросники- Пятилетка- ст.Ситня- пов.на ст.Ситня- Вальцово- Нов.поселок- Радуга- Италон- ж/д переезд- Институт- Торговый центр- Черемушки--Бульвар Победы- Рынок СЭС- Дом быта- Автовокзал</t>
  </si>
  <si>
    <t>Госконюшня Пасыкино--Костомарово- Спасское- Леонтьево- Кр.Котельщики- Кочкарево Бортниково-- Матюково- Бурцево- Крапивня- Сотниково 2- Сотниково 1- Савельево- Харино- Школа- Малино- Микрорайон Малино- Малино</t>
  </si>
  <si>
    <t>Возраждение-Тросники- Пятилетка - ст.Ситня- пов.на ст.Ситня -Вальцово- Нов.поселок-- Радуга- Италон- ж/д переезд- Институт- Торговый центр- Черемушки- Бульвар Победы- Рынок- Дом быта-СЭС- Автовокзал</t>
  </si>
  <si>
    <t>Беспятово -Сапроново--Мещерино -пов.на Городок -Щербинино-Аксиньино- Здоровье - Карпово п.Малино- - Малино</t>
  </si>
  <si>
    <t>Васьково-Костомарово-Лупаково Переезд --Красная Заря-ст.Еганово --Еганово-Пятилетка-Марьино -п.Малино -Малино</t>
  </si>
  <si>
    <t>Радужное-Авдотьино- Б.Алексеевское -пов.на Лаптево -Хонятино 2- Хонятино 1 -Ламоново - Нефедьево- Щапово 2- Щапово 1- п/л Чайка -Малино база -Малино</t>
  </si>
  <si>
    <t>Михнево Астафьево- Кладбище (Липитино)- дер.Липитино- Школа 1(Михнево)- Екиматово- Детский городок- ГАИ (Михнево)- липитино- Лаврентьево- Игнатьево- пов. На Васильевское- Новые дома (Малино)- Дубнево- Березнецово- п.Малино- Малино</t>
  </si>
  <si>
    <t>Лапино-Антипино-пов на Починки--Кубасово -Хатунь 2 -Хатунь 1--Южная- Росинка –Заворыкино- Торбеево-Ольховка -Назарово -ГАИ (Михнево)- Детский городок -Екиматово- Школа 1(Михнево)- Михнево</t>
  </si>
  <si>
    <t>Кошелевк -Василевское- пов. на Васильевское- Новые дома (Малино)- Дубнево- Березнецово- п.Малино- Малино</t>
  </si>
  <si>
    <t>Новое Ступино -Верзилово- Колычево- Петрово- Шматово- Рабочий поселок Жилево- ОПОФ- Савино- Псарево- Жив.комплекс- Алеево 2- Алеево 1- Сады Москворецкие- Сады Бауманские- Сады Ступинские- МТС- Вокзал-Институт- Торговый центр- Черемушки- Бульвар Победы- Рынок- СЭС- Дом быта- Автовокзал</t>
  </si>
  <si>
    <t>Вихорна -Кладбище(Матвейково)- Матвейково- Сады с/х Жилево- Псарево- Жив.комплекс- Алеево 2- Алеево 1- Сады Москворецкие- Сады Бауманские- Сады Ступинские- МТС- Вокзал- Институт- Торговый центр -Черемушки- Бульвар Победы Рынок- СЭС- Дом быта- Автовокзал</t>
  </si>
  <si>
    <t>Лесопарк -Школа 9 -Кладбище (Ступино)- Больница -ул.Калинина-Стадион-Школа 5(Ступино)- Универсам-Дом Быта-СЭС-Рынок- Бульвар Победы-Черемушки -Торговый центр-Институт- Вокзал</t>
  </si>
  <si>
    <t>2(Ольгино) -Сады-Сады-1 -Сады(Чайка) -п/л Березка-Разиньково- Школа 1(Михнево)- Михнево</t>
  </si>
  <si>
    <t>Головлино- в/ч по требованию- Сады "Медик"- Тутыхино- Школа 9--Дом быта-СЭС-Рынок-Бульвар Победы-Черемушки-Торговый центр-Институт -Вокзал</t>
  </si>
  <si>
    <t>Татариново-Ферма(разб.)- -пов.Леньково-Проскурниково -Сады (Темп) -Константиновские хутора -Дачи (Конст.хутора )- Сидорово 1—Сельхозтехника- дер.Михнево-5-ая база-Сантехника--Школа 1(Михнево)- Михнево</t>
  </si>
  <si>
    <t>Усады-Птицефабрика -Сады Усады -Сид.кирп.з-д-по требованию(Усады)- Октябрьский -дер.Сидорово—Сельхозтехника- дер.Михнево-5-ая база -)-Сантехника -Школа 1(Михнево)-  Михнево</t>
  </si>
  <si>
    <t>ул.Калинина-ул.Чайковского-ул.Бахарева-ул.Андропова-ул.Пушкина-ул.Горького-Проспект Победы-Металлургов пер.-ул.Пристанционная-ул.Колхозная-ул.Акри-ул.Белопесоцкая-Городищенское ш.-ул.Придорожная-Крутышки</t>
  </si>
  <si>
    <t>Крутышки- ул.Придорожная -Городищенское ш-ул.Белопесоцкая-ул.Акри-ул.Колхозная.-ул.Пристанционная -Металлургов пер-Проспект Победы-ул.Горького-ул.Пушкина-ул.Андропова-ул.Бахарева-ул.Чайковского -ул.Калинина</t>
  </si>
  <si>
    <t>ул.Калинина-ул.Чайковскогоул.Бахарева-ул.Андропова-ул.Пушкина-ул.Горького-Проспект Победы-ул.Первомайская-ул.Пристанционная-ул.Фрунзе-ТЭЦ</t>
  </si>
  <si>
    <t>ТЭЦ-ул.Фрунзе-ул.Пристанционная -ул.Первомайская -Проспект Победы- ул.Горького-ул.Пушкина-ул.Андропова-ул.Бахарева-ул.Чайковского -ул.Калинина</t>
  </si>
  <si>
    <t>ул.Академика Белова-ул.Пристанционная-Металлургов пер-Проспект Победы-ул.Горького-ул.Пушкина-ул.Андропова-ул.Домостроительная-ул.Военных строителей-ул.Загородная-з/д Стеклопластика</t>
  </si>
  <si>
    <t>/д Стеклопластика-ул.Загородная- ул.Военных строителей -ул.Домостроительная -ул.Андропова- ул.Пушкина-ул.Горького-Проспект Победы-Металлургов пер-ул.Пристанционная ул.Академика Белова</t>
  </si>
  <si>
    <t>ул.Академика Белова-ул.Пристанционная-Металлургов пер-Проспект Победы-ул.Горького-ул.Пушкина-ул.Андропова-ул.Калинина-ул.Чайковского-ул.Бахарева-ул.Пристанционная-ул.Академика Белова-Вокзал</t>
  </si>
  <si>
    <t>Вокзал -ул.Академика Белова ул.Пристанционная ул.Бахарева-ул.Чайковского-ул.Калинина- ул.Андропова -ул.Пушкина- ул.Горького-Металлургов пер-Проспект Победы-ул.Пристанционная- ул.Академика Белова</t>
  </si>
  <si>
    <t>ул.Калинина-ул.Чайковского-ул.Бахарева-ул.Андропова-ул.Пушкина-ул.Горького-Проспект Победы-Металлургов пер.-ул.Пристанционная-ул.Академика Белова-Вокзал</t>
  </si>
  <si>
    <t xml:space="preserve">Вокзал-ул.Академика Белова.-ул.Пристанционная -Металлургов пер- Проспект Победы-ул.Горького-ул.Пушкина-ул.Андропова-ул.Бахарева -ул.Чайковского - ул.Калинина </t>
  </si>
  <si>
    <t>ул.Калинина-ул.Чайковского-ул.Бахарева-ул.Андропова-ул.Пушкина-ул.Горького-Проспект Победы-Металлургов пер.-ул.Пристанционная-ул.Академика Белова</t>
  </si>
  <si>
    <t>ул.Академика Белова ул.Пристанционная- Металлургов пер.- Проспект Победы-ул.Горького-ул.Пушкина-ул.Андропова-ул.Бахарева-ул.Чайковского -ул.Калинина</t>
  </si>
  <si>
    <t>Крутышки -ул.Придорожная-Городищенское ш.- -ул.Белопесоцкая-ул.Акри-ул.Колхозная.-ул.Пристанционная- Металлургов пер - Проспект Победы-ул.Горького-ул.Пушкина-ул.Андропова-ул.Бахарева -ул.Чайковского -ул.Калинина</t>
  </si>
  <si>
    <t>ул.Калинина-ул.Чайковского-ул.Бахарева-ул.Андропова-ул.Пушкина-ул.Горького-Проспект Победы-Металлургов пер.-ул.Пристанционная-Староситненское ш.-Образцово</t>
  </si>
  <si>
    <t>Образцово-Староситненское ш.-ул.Пристанционная -Металлургов пер- Проспект Победы-ул.Горького-ул.Пушкина-ул.Андропова-ул.Бахарева-ул.Чайковского -ул.Калинина</t>
  </si>
  <si>
    <t>ул.Академика Белова-ул.Пристанционная-Металлургов пер-Проспект Победы-ул.Горького-ул.Пушкина-ул.Андропова-ул.Калинина-ул.Службина-ул.Чайковского</t>
  </si>
  <si>
    <t>ул.Чайковского-ул.Службина- ул.Калинина- ул.Андропова-ул.Пушкина-ул.Горького- Металлургов пер-Проспект Победы-ул.Пристанционная- ул.Академика Белова</t>
  </si>
  <si>
    <t>ул.Андропова-ул.Пристанционная-ул.Андропова-ул.Пушкина-ул.Горького--Проспект Победы-ул.Металлистов-ул.Пристанционная-ул.Колхозная-ул.Акри-ул.Белопесоцкая-Городищенское ш.-Кременье</t>
  </si>
  <si>
    <t>Кременье-Городищенское ш.- -ул.Белопесоцкая-ул.Акри- ул.Колхозная-ул.Пристанционная -ул.Металлистов- Проспект Победы -ул.Горького -ул.Пушкина-ул.Андропова-ул.Пристанционная- ул.Андропова</t>
  </si>
  <si>
    <t>ул.Андропова-ул.Пристанционная-ул.Андропова-ул.Пушкина-ул.Горького--Проспект Победы-ул.Металлистов-ул.Пристанционная-Староситненское ш.-ул.Школьная-ул.Победы-ул.Успенская-ул.Кооперативная-Малино</t>
  </si>
  <si>
    <t>Малино -ул.Кооперативная ул.Успенская- ул.Победы- ул.Школьная- Староситненское ш.- ул.Пристанционная- ул.Металлистов- Проспект Победы- ул.Горького-- ул.Пушкина- ул.Андропова- ул.Пристанционная- ул.Андропова</t>
  </si>
  <si>
    <t>ул.Академика Белова-ул.Пристанционная-Металлургов пер-Проспект Победы-ул.Горького-ул.Пушкина-ул.Андропова-ул.Бахарева-ул.Чайковского-Проспект Победы-Соколова Пустынь</t>
  </si>
  <si>
    <t>Соколова Пустынь Проспект Победы- ул.Чайковского- ул.Бахарева- ул.Андропова- ул.Пушкина- ул.Горького- Проспект Победы- Металлургов пер- ул.Пристанционная- ул.Академика Белова</t>
  </si>
  <si>
    <t>ул.Андропова-ул.Пристанционная-ул.Андропова-ул.Пушкина-ул.Горького--Проспект Победы-ул.Металлистов-ул.Пристанционная-ул.Академика Белова-Каширское шоссе-ул.Вокзальная-Михнево</t>
  </si>
  <si>
    <t>Михнево -ул.Вокзальная- Каширское шоссе- ул.Академика Белова- ул.Пристанционная- ул.Металлистов- Проспект Победы- ул.Горького-- ул.Пушкина- ул.Андропова- ул.Пристанционная- ул.Андропова</t>
  </si>
  <si>
    <t>ул.Андропова-ул.Пристанционная-ул.Андропова-ул.Пушкина-ул.Горького--Проспект Победы-ул.Металлистов-ул.Пристанционная-ул.Колхозная-ул.Акри-ул.Белопесоцкая-Городищенское ш.-Каменка-Суково</t>
  </si>
  <si>
    <t>Каменка-Суково Городищенское ш.- ул.Белопесоцкая- ул.Акри- ул.Колхозная- ул.Пристанционная- ул.Металлистов- Проспект Победы- ул.Горького-- ул.Пушкина- ул.Андропова- ул.Пристанционная- ул.Андропова</t>
  </si>
  <si>
    <t>ул.Андропова-ул.Пристанционная-ул.Андропова-ул.Пушкина-ул.Горького--Проспект Победы-ул.Металлистов-ул.Пристанционная-Староситненское ш.-Куртино</t>
  </si>
  <si>
    <t>Куртино- Староситненское ш.- ул.Пристанционная- ул.Металлистов- Проспект Победы- ул.Горького-- ул.Пушкина- ул.Андропова- ул.Пристанционная- ул.Андропова</t>
  </si>
  <si>
    <t>Малино-ул.Успенская-ул.Победы-ул.Школьная-Леонтьево-Госконюшня</t>
  </si>
  <si>
    <t>Госконюшня -Леонтьево- ул.Школьная- ул.Победы-ул.Успенская -Малино</t>
  </si>
  <si>
    <t>ул.Андропова-ул.Пристанционная-ул.Андропова-ул.Пушкина-ул.Горького--Проспект Победы-ул.Металлистов-ул.Пристанционная-Староситненское ш.-б-ца Ганушкина-Возрождение</t>
  </si>
  <si>
    <t>Возрождение.-б-ца Ганушкина- Староситненское ш- ул.Пушкина-ул.Пристанционная- ул.Металлистов—Проспект- Победы- ул.Горького -ул.Андропова -ул.Пристанционная- ул.Андропова</t>
  </si>
  <si>
    <t>Малино-ул.Донская-ул.Садовая-А-108 Московское большое кольцо-Мещерино-Беспятово</t>
  </si>
  <si>
    <t>Беспятово-Мещерино- А-108 Московское большое кольцо-ул.Садовая- ул.Донская- Малино</t>
  </si>
  <si>
    <t>Малино-ул.Кооперативная-ул.Успенская-ул.Советов-ул.Колхозная-Васьково</t>
  </si>
  <si>
    <t xml:space="preserve">Васьково -ул.Колхозная- ул.Советов- ул.Успенская -ул.Кооперативная- Малино </t>
  </si>
  <si>
    <t>Малино-ул.Донская-ул.Горького-Б.Алексеевское-Авдотьено-Радужное</t>
  </si>
  <si>
    <t>Радужное-Авдотьено--Б.Алексеевское-ул.Горького- ул.Донская -Малино</t>
  </si>
  <si>
    <t>Малино-ул.Донская-ул.-ул.Садовая-А-108 Московское большое кольцо-Каширское шоссе-ул.Вокзальная-Михнево</t>
  </si>
  <si>
    <t>Михнево-ул.Вокзальная--Каширское шоссе-А-108 Московское большое кольцо.-ул.Садовая- ул.Донская- Малино</t>
  </si>
  <si>
    <t>Михнево-ул.Советская-ул.Московская-ул.Екиматовская-Каширское шоссе-А108 Московское большое кольцо-ул.Центральная-ул.Почтовая-ул.Воскресенская-ул.Кабельная-Люсиновский пр.-Лапино</t>
  </si>
  <si>
    <t>Лапино-Люсиновский пр.- -ул.Кабельная-ул.Воскресенская-ул.Почтовая-ул.Центральная-А108 Московское большое кольцо-Каширское шоссе-ул.Екиматовская-ул.Московская-ул.Советская -Михнево</t>
  </si>
  <si>
    <t>Малино-ул.Донская-ул.Садовая-а-108 Московское большое кольцо-Кошелевка</t>
  </si>
  <si>
    <t>Кошелевка-А-108 Московское большое кольцо- ул.Садовая -ул.Донская- Малино</t>
  </si>
  <si>
    <t>ул.Андропова-ул.Пристанционная-ул.Андропова-ул.Пушкина-ул.Горького--Проспект Победы-ул.Металлистов-ул.Пристанционная-ул.Академика Белова-Каширское шоссе-ст.Жилево-ул.Вокзальная-Петрово</t>
  </si>
  <si>
    <t>Петрово-ул.Вокзальная- ст.Жилево- Каширское шоссе -ул.Академика Белова-ул.Пристанционная- ул.Металлистов- Проспект Победы-ул.Горького-ул.Пушкина -- ул.Андропова-ул.Пристанционная- ул.Андропова</t>
  </si>
  <si>
    <t>ул.Андропова-ул.Пристанционная-ул.Андропова-ул.Пушкина-ул.Горького--Проспект Победы-ул.Металлистов-ул.Пристанционная-ул.Академика Белова-Каширское шоссе-Хим.завод-Матвейково-Вихорна</t>
  </si>
  <si>
    <t>Вихорна-Матвейково--Хим.завод-Каширское шоссе-ул.Академика Белова ул.Пристанционная -ул.Металлистов- Проспект Победы- ул.Горького-- ул.Пушкина- ул.Андропова- ул.Пристанционная- ул.Андропова</t>
  </si>
  <si>
    <t>ул.Академика Белова-ул.Пристанционная-ул.Металлистов-Проспект Победы-ул.Горького-ул.Пушкина-ул.Андропова-ул.Калинина-ул.Чайковского-Лесопарк-М4 Москва Дон-ул.Андропова-ул.Пушкина-ул.Горького-Проспект Победы-ул.Металлистов-ул.Пристанционная-ул.Академика Белова-Вокзал</t>
  </si>
  <si>
    <t>Вокзал-ул.Академика Белова-ул.Пристанционная-ул.Металлистов -Проспект Победы- ул.Горького- ул.Пушкина -ул.Андропова- М4 Москва Дон- Лесопарк- ул.Чайковского- ул.Калинина- ул.Андропова- ул.Пушкина -ул.Горького- Проспект Победы- ул.Металлистов- ул.Пристанционная- ул.Академика Белова</t>
  </si>
  <si>
    <t>ст.Михнево-ул.Советская-ул.Московская-пр-д Энергетиков-Каширское ш-ул.Садовая -Ольгино</t>
  </si>
  <si>
    <t>Ольгино-ул.Садовая – Каширское ш -пр-д Энергетиков- ул.Московская -ул.Советская- ст.Михнево</t>
  </si>
  <si>
    <t>ул.Академика Белова-ул.Пристанционная-Каширское шоссе-Головлино</t>
  </si>
  <si>
    <t>Головлино-Каширское шоссе--ул.Пристанционная- ул.Академика Белова</t>
  </si>
  <si>
    <t>стМихнево-ул.Вокзальная-ул.Горького-ул Фрунзе-ул.Гоголя-ул.Московская-ул.Старомихневская-Татариново</t>
  </si>
  <si>
    <t>Татариново-ул.Старомихневская- ул.Московская -ул.Гоголя- ул.Горького-ул Фрунзе- ул.Вокзальная- стМихнево</t>
  </si>
  <si>
    <t>ст.Михнево-ул.Вокзальная-ул.Горького-ул.Советская-ул.Московская-пр.дЭнергетиков-Каширское шоссе-ул.Пролетарская-Усады</t>
  </si>
  <si>
    <t>Усады -ул.Пролетарская- Каширское шоссе- пр.дЭнергетиков- ул.Московская- ул.Советская- ул.Горького- ул.Вокзальная- ст.Михнево</t>
  </si>
  <si>
    <t>регулируемый и нерегулируемый тариф</t>
  </si>
  <si>
    <t>городской округ Ступино</t>
  </si>
  <si>
    <t>Ступинское ПАТП филиал ГУП МО «МОСТРАНСАВТО» 142800, Московская обл., г. Ступино, ул. Пристанционная, вл.10/1 ИНН 5000000017</t>
  </si>
  <si>
    <t>ОБК БК СК</t>
  </si>
  <si>
    <t>СК МК</t>
  </si>
  <si>
    <t>БК СК МК</t>
  </si>
  <si>
    <t>БК СК</t>
  </si>
  <si>
    <t>БК</t>
  </si>
  <si>
    <t>МК</t>
  </si>
  <si>
    <t>БК МК</t>
  </si>
  <si>
    <t xml:space="preserve">да </t>
  </si>
  <si>
    <t>да</t>
  </si>
  <si>
    <t>городское</t>
  </si>
  <si>
    <t>пригородное</t>
  </si>
  <si>
    <t>Михнево-Школа 1(Михнево)-Сантехника-дер.Михнево-5-ая база-Сельхозтехника-дер.Сидорово-Октябрьский-Сид.кирп.з-д-по требованию(Усады)-Сады Усады-Птицефабрика-Усады</t>
  </si>
  <si>
    <t>Усады-Птицефабрика-Сады Усады-по требованию(Усады)-Сид.кирп.з-Октябрьский-дер.Сидорово-Сельхозтехника-5-ая база-дер.Михнево-Сантехника-Школа1(Михнево)-Михнево</t>
  </si>
  <si>
    <t>Б.Алексеевское-пов. на Лаптево-Хонятино 2-Хонятино 1- Ламоново-Нефедьево-Щапово 2-Щапово 1-п/л Чайка-Малино база-Малино</t>
  </si>
  <si>
    <t xml:space="preserve">Малино-ул.Донская-ул.Горького-Б.Алексеевское
</t>
  </si>
  <si>
    <t>Татариново-Ферма(разб)-пов.Леньково-Проскурниково-Сады(Темп)-Константиновские хутора-Дачи(Конст.хутора)-Сидорово 1- Сельхозтехника-5-ая база-дер.Михнево-Школа 1(Михнево)-Михнево</t>
  </si>
  <si>
    <t>ЦРБ - Вокзал</t>
  </si>
  <si>
    <t>ЦРБ – Стадион - ул.Калинина-Школа5 (Ступино) -Универсам-Дом быта -СЭС - Почта – Рынок -Бульвар Победы – Черемушки -Торговый центр-Институт-Вокзал</t>
  </si>
  <si>
    <t>Ступино (Автовокзал) - Колюпаново</t>
  </si>
  <si>
    <t>ст. Михнево-МОВИР</t>
  </si>
  <si>
    <t>ИП Осадчев Иван Владимирович, 119501 г. Москва, ул Веерная, д. 1, корп. 5, кв. 53, ИНН 772970142954</t>
  </si>
  <si>
    <t>Вокзал-Институт-Торговый Центр-Черемушки-Бульвар Победы-Рынок-Почта-СЭС-Дом Быта-Универсам-Школа№5(Ступино)-ул.Калинина-Стадион-ЦРБ</t>
  </si>
  <si>
    <t>Автовокзал, Дом быта, СЭС, Рынок, Б. Победы, Черемушки, Торговый центр, Институт, Вокзал, МТС, Сады Ступинские, Сады Бауманские, Сады Москворецкие, Воскресенки, Колюпаново</t>
  </si>
  <si>
    <t>Колюпаново-Воскресенки-Сады Москворецкие-Сады Бауманские-Сады Ступинские-МТС-Вокзал-Институт-Торговый Центр-Черемушки-Бульвар Победы-Рынок-СЭС-Дом Быта-Автовокзал</t>
  </si>
  <si>
    <t xml:space="preserve">Ст. Михнево, Школа, Сантех, МОВИР </t>
  </si>
  <si>
    <t>МОВИР-Сантех-Школа-Ст.Михнево</t>
  </si>
  <si>
    <t>Пр. Победы - ул. Чайковского - ул. Бахарева -ул. Андропова -ул. Некрасова – ул. Тургенева – ул. Андропова -ул.Пушкина -ул.Горького -Проспект Победы –пер. Металлургов -ул. Пристанционная - ул.Академика Белова – ж/д Вокзал</t>
  </si>
  <si>
    <t>ул. Советская, ул. Московская, ул. Мичурина, ул. Шоссейная.</t>
  </si>
  <si>
    <t>ж/д Вокзал-ул. Академика Белова-ул. Пристанционная-пер.Металлургов-Проспект Победы-ул.Горького-ул.Пушкина-ул.Андропова-ул.Тургенева-ул.Некрасова-ул.Андропова-ул.Бахарева-ул.Чайковского-Пр.Победы</t>
  </si>
  <si>
    <t xml:space="preserve"> ул. Андропова,  ул. Пушкина, ул. Горького, пр. Победы, ул. Металлистов, ул. Пристанционная, ул. Академика Белова, Каширское шоссе,  "Подъезд к г.Кашира"-Воскресенки - Колюпаново</t>
  </si>
  <si>
    <t>Колюпаново-Воскресенки-подъезд к г.Кашира-Каширское шоссе-ул.Академика Белова-ул. Пристанционная-ул.Металлистов-пр.Победы-ул.Горького-ул.Пушкина-ул.Андропова</t>
  </si>
  <si>
    <t>ул.Шоссейная-ул.Мичурина-ул.Московская-ул.Советская</t>
  </si>
  <si>
    <t>з/д Стеклопластика-ул.Загородная- ул.Военных строителей -ул.Домостроительная -ул.Андропова- ул.Пушкина-ул.Горького-Проспект Победы-Металлургов пер-ул.Пристанционная ул.Академика Белова</t>
  </si>
  <si>
    <t>ул.Калинина - Школа - Универсам - Дом быта - СЭС - Рынок - Бульвар Победы - Черемушки - Торговый центр - Институт - Колхозная-1 - Колхозная-2 - По требованию - Школа №6 - Березка - Акри - Баня -Белопесоцкая Почта - Сельмаг - Белопесоцкий Монастырь - Школа - Среднее - Крутышки</t>
  </si>
  <si>
    <t>Крутышки - Среднее - Школа - Белопесоцкая почта - Баня - Акри - Березка - Школа №6 - По требованию - Колхозная-2 - Колхозная-1 - Институт - Торговый центр - Черемушки - Бульвар Победы - Рынок - СЭС -Дом быта - Универсам -  Школа -  ул.Калинина</t>
  </si>
  <si>
    <t>ул.Калинина - Школа - Универсам - Дом быта - СЭС - Рынок - Бульвар Победы - Черемушки - ПАТП - ТЭЦ</t>
  </si>
  <si>
    <t>ТЭЦ - ПАТП - Черемушки - Бульвар Победы - Рынок - СЭС - Дом быта - Универсам - Школа -  ул.Калинина</t>
  </si>
  <si>
    <t>Вокзал - Институт - Торговый центр  - Черемушки - Бульвар Победы - Рынок - СЭС - Дом Быта - ЗЯБ - СТУПЭКС (Картонная фабрика) - завод "Стеклопластика"</t>
  </si>
  <si>
    <t>завод "Стеклопластика" -СТУПЭКС "Картонная фабрика" - ЗЯБ - Дом Быта - СЭС - Рынок - Бульвар Победы - Черемушки -  Торговый центр - Институт - Вокзал</t>
  </si>
  <si>
    <t>Вокзал - СМК - ПАТП - Таможня - Школа №9 - Универсам - Школа - ул. Калинина</t>
  </si>
  <si>
    <t>ул. Калинина - СЭС - Рынок - бульвар Победы - Черемушки - Торговый центр - Институт - Вокзал</t>
  </si>
  <si>
    <t>ул.Калинина - Школа - Универсам -  Дом быта - СЭС - Рынок - Бульвар Победы - Черемушки - Торговый центр - Институт - Вокзал</t>
  </si>
  <si>
    <t>Вокзал - Институт - Торговый центр - Черемушки - Бульвар Победы - Рынок - СЭС - Дом быта - Универсам - Школа - ул.Калинина</t>
  </si>
  <si>
    <t>ул.Калинина - Школа - Универсам - Дом быта - СЭС - Рынок - Бульвар Победы - Черемушки - Торговый центр - Институт - Вокзал - МТС</t>
  </si>
  <si>
    <t>МТС - Вокзал - Институт -Торговый центр - Черемушки - Бульвар Победы - Рынок - СЭС - Дом быта - Универсам - Школа - ул.Калинина</t>
  </si>
  <si>
    <t>ул.Калинина - Школа - Универсам - Дом быта - СЭС - Рынок - Бульвар Победы - Черемушки - Торговый центр - Институт - Колхозная-1 - Колхозная-2 - По требованию - Школа №6 - Березка - Акри - Баня - Белопесоцкая Почта - Школа - Среднее - Крутышки</t>
  </si>
  <si>
    <t xml:space="preserve">Крутышки - Среднее - Школа - Белопесоцкая Почта - Баня - Акри - Березка - Школа №6 - По требованию - Колхозная-2 - Колхозная-1 - Институт - Торговый центр - Черемушки -  Бульвар Победы - Рынок - СЭС - Дом быта - Универсам - Школа - ул.Калинина </t>
  </si>
  <si>
    <t>ул.Калинина - Школа - Универсам - Дом быта - СЭС - Рынок - Бульвар Победы - Черемушки - Торговый центр - Институт - СМК - Италон - Садовое товарищество - Новый пос. - поворот на Вальцово - Вальцово - Березка-Б.Образцово - Дачи - Образцово -поворот на Образцово - Крутышки</t>
  </si>
  <si>
    <t xml:space="preserve">Крутышки - поворот на Образцово - Образцово - Дачи - Б. Образцово - По требованию - Вальцово - поворот на Вальцово - Новый пос.- Садовое товарищество - Италон - СМК - Институт - Торговый центр - Черемушки - Бульвар Победы - Рынок - СЭС - Дом быта - Универсам - Школа - ул. Калинина </t>
  </si>
  <si>
    <t>ул.Чайковского - ЦУС - Дубок - КЭМП - Женская консультация - ул. Калинина - Парк - Рынок -  Бульвар Победы - Черемушки - Торговый центр - Институт - Вокзал</t>
  </si>
  <si>
    <t>Вокзал - Институт – Торговый центр - Черемушки - Бульвар Победы - Рынок - Парк - ул. Калинина - Женская консультация - КЭМП - Дубок - ЦУС - ул.Чайковского</t>
  </si>
  <si>
    <t>а/в Ступино - Дом быта - СЭС - Рынок - Бульвар Победы - Черемушки - Торговый центр -Институт - СМК - Колхозная-1 - Колхозная-2 - Школа №6 - Березка - Акри - Баня - Белопесоцкая Почта - Школа - Среднее - Крутышки - поворот на Образцово - Кладбище - Старая Кашира - Городище - Городище-2 - Кременье</t>
  </si>
  <si>
    <t>Кременье - Городище-2 - Городище - Старая Кашира -  Кладбище  - поворот на Образцово - Крутышки - Среднее - Школа - Белопесоцкая Почта - Баня - Акри - Березка - Школа №6 - Колхозная-2 -Колхозная-1 - СМК - Институт - Торговый центр -  Черемушки - Бульвар Победы - Рынок - СЭС - Дом быта - а/в Ступино</t>
  </si>
  <si>
    <t xml:space="preserve">а/в Ступино - Дом быта - СЭС - Рынок - Бульвар Победы - Черемушки - Торговый центр - Институт - СМК - Италон - Садовое товарищество - Новый пос. - Вальцово - поворот на Старую Ситню - Старая Ситня - Пятилетка - Тросники - Возрождение - Газопровод - поворот на Петрово - Матюково - Бурцево - Крапивня - Сотниково  - ст. Сотниково - Савельево - Харино - Школа - Микррорайон - Малино </t>
  </si>
  <si>
    <t>Малино - Микрорайон - Школа - Харино - Савельево - ст. Сотниково - Сотниково - Крапивня - Бурцево - Матюково - поворот на Петрово - Газопровод - Возрождение -  Тросники - Пятилетка - Старая Ситня - поворот на Старую Ситню - Вальцово - Новый пос. - Садовое товарищество - Италон - СМК - Институт - Торговый центр - Черемушки - Бульвар Победы - Рынок - СЭС - Дом быта - а/в Ступино</t>
  </si>
  <si>
    <t>Малино -ул.Кооперативная ул.Успенская- ул.Победы- ул.Школьная- Староситненское ш.- ул.Пристанционная- ул.Металлистов- Проспект Победы- ул.Горького-- ул.Пушкина- ул.Андропова</t>
  </si>
  <si>
    <t>Вокзал - Институт - Торговый центр - Черемушки - Бульвар Победы - Рынок - СЭС - Дом Быта - Школа - ул.Калинина - Стадион - Больница - Кладбище - По требованию - Дом отдыха - пионерский лагерь "Березка" - Соколова Пустынь</t>
  </si>
  <si>
    <t>Соколова Пустынь - пионерский лагерь "Березка" - Дом отдыха -  По требованию - Кладбище -  Больница - Стадион - ул.Калинина - Школа  - Дом Быта - СЭС - Рынок - Бульвар Победы - Черемушки - Торговый центр - Институт - Вокзал</t>
  </si>
  <si>
    <t>а/в Ступино - Дом быта - СЭС - Рынок - Бульвар Победы - Черемушки - Торговый центр - Институт - Вокзал - Мтс - Сады-1  - Сады-2 - Москворецкие сады -Алеево-1 - Алеево-2 - Животноводческий комплекс - Псарево - Химзавод - Ситне-Щелканово - Починки - Березня - Киясово - Шугарово-1 - Шугарово - Торбеево - Дорожный отдел - ГАИ - Детский городок - Екиматово - Школа - ст. Михнево</t>
  </si>
  <si>
    <t>ст. Михнево - Школа - Екиматово - Детский городок - ГАИ - Дорожный отдел - Торбеево - Шугарово - Шугарово-1 - Киясово - Березня - Починки -  Ситне-Щелканово - Химзавод -  Псарево - Животноводческий комплекс - Алеево-2 - Алеево-1 -   Москворецкие Сады -  Сады-2 - Сады-1 - МТС - Вокзал -  Институт - Торговый центр - Черемушки - Бульвар Победы -  Рынок - СЭС - Дом быта - а/в Ступино</t>
  </si>
  <si>
    <t>а/в Ступино - Дом быта - СЭС - Рынок  -Бульвар Победы - Черемушки - Торговый центр  -Институт - СМК - Колхозная-1 - Колхозная-2 по требованию - Школа №6 - Березка - Акри - Баня - Белопесоцкая Почта - Школа - Среднее - Крутышки - Кладбище - Старая Кашира - Городище - Городище-2 - Зыбино - Кондрево - Нивки - Каменка - Сады - Суково - Магазин</t>
  </si>
  <si>
    <t>Магазин - Суково - Нивки - Сады  - Кондрево - Зыбино - Городище-2 - Городище - Старая Кашира - Кладбище - поворот на Образцово - Крутышки - Среднее - Школа - Белопесоцкая Почта - Баня - Акри - Березка - Школа №6 - по требовнаию - Колхозная-2 - Колхозная-1 - СМК - Институт -  Торговый центр - Черемушки - Бульвар Победы - Рынок - СЭС - Дом быта - а/в Ступино</t>
  </si>
  <si>
    <t>а/в Ступино - Дом быта - СЭС - Рынок - Бульвар Победы - Черемушки - Торговый центр - Институт - СМК - Италон - Садовое товарищество - Новый пос. - Вальцово - поворот на Старую Ситню - Стара  Ситня - Пятилетка - Тросники - Возрождение - Песочное-1 - Песочное-2 - поворот на Старое - Гладково - Куртино</t>
  </si>
  <si>
    <t>Куртино - Гладково - поворот на Старое - Песочное-2 - Песочное-1 - Возрождение - Тросники -  Пятилетка - старая Ситня - поворот на Старую Ситню - Вальцово - Новый пос. - Садовое товарищество - Италон  - Институт - СМК - Торговый центр - Черемушки - Бульвар Победы - Рынок - СЭС - Дом быта - а/в Ступино</t>
  </si>
  <si>
    <t>Малино - Микрорайон - Школа -Харино - Савельево - ст.Сотниково - Сотниково - Крапивня - Бурцево - Матюково - Бортниково - Кочкарево -Красный Котельщик - Леонтьево - Спасское - Костомарово - Пасыкино - Госконюшня</t>
  </si>
  <si>
    <t>Госконюшня - Пасыкино - Костомарово - Спасское - Леонтьево - Красный Котельщик - Кочкарево - Бортниково - Матюково - Бурцево - Крапивня - Сотниково - ст.Сотниково -  Савельево - Харино - Школа - Микрорайон - Малино</t>
  </si>
  <si>
    <t>а/в Ступино - Дом быта - СЭС - Рынок - Бульвар Победы - Черемушки - Торговый центр - Институт - СМК - Новый поселок - Вальцово - поворот на Старую Ситню - Старая Ситня - Пятилетка - Больница - Тросники - Возрождение</t>
  </si>
  <si>
    <t>Возрождение - Тросники - Больница Ганушкина - Пятилетка - Старая Ситня - поворот на Старую Ситню -Вальцово - Новый пос. - СМК - Институт - Торговый центр - Черемушки - Бульвар Победы - Рынок - СЭС - Дом быта - а/в Ступино</t>
  </si>
  <si>
    <t>Малино - Микрорайон - Карпово - Здоровье - Аксиньино - Старое - Щербинино - поворот на Городок - Городок - Мещерино - Сапроново - Беспятово</t>
  </si>
  <si>
    <t>Беспятово - Сапроново - Мещерино - Городок - поворот на Городок - Щербинино - Старое - Аксиньино - Здоровье - Карпово - Микрорайон - Малино</t>
  </si>
  <si>
    <t>Малино - Малино база - пионерский лагерь "Чайка" - Щапово-1 - Щапово-2 - Нефедьево - Ламоново - Хонятино-1 - Хонятино-2 - совхоз "Хонятино" - Сады - поворот на Лаптево - Б.Алексеевское - Авдотьино - Соцприют</t>
  </si>
  <si>
    <t>Соцприют - Авдотьино - Б.Алексеевское - поворот на Лаптево - Сады - совхоз "Хонятино" - Хонятино-2 -Хонятино-1 - Ламоново - Нефедьево - Щапово-2 - Щапово-1 - пионер лагерь "Чайка" - Малино база - Малино</t>
  </si>
  <si>
    <t>ст. Михнево - Школа - Екиматово - Детский городок - ГАИ - Назарово - Ольховка - Торбеево - Заворыкино - Сады - Сады - Хатунь-1 - Хатунь-2 - Кубасово - Антипино - Починки - Починки (Хатунь) - Лапино</t>
  </si>
  <si>
    <t>Лапино - Починки (Хатунь) - Починки - Антипино - Кубасово - Хатунь-2 - Хатунь-1 - Сады - Сады - Заворыкино - Торбеево - Ольховка - Назарово - ГАИ -  Детский городок - Екиматово -  Школа - ст. Михнево</t>
  </si>
  <si>
    <t>Малино - м/р - Березнецово - Дубнево - Новые дома - поворот на Васильевское - Василевское - Кошелевка</t>
  </si>
  <si>
    <t>Кошелевка - Василевское - поворот на Васильевское - Новые дома - Дубнево - Березнецово - м/р - Малино</t>
  </si>
  <si>
    <t>а/в Ступино - Дом быта - СЭС - Рынок - Бульвар Победы - Черемушки - Торговый центр - Институт - Вокзал - МТС - Сады-1 - Сады-2 - Москворецкие сады - Алеево-1 - Алеево-2 - Животноводческий комплекс - Псарево - Ситне-Щелканово -  Сады - Матвейково - Кладбище (Матвейково) - Вихорна</t>
  </si>
  <si>
    <t>Вихорна - Кладбище (Матвейково) - Сады - Ситне-Щелканово - Псарево - Животноводческий комплекс - Алеево-2 - Алеево-1 -  Москворецкие сады - Сады -2 - Сады-1 - МТС - Вокзал - Институт - Торговый центр -  Черемушки - Бульвар Победы - Рынок - СЭС - Дом быта - а/в Ступино</t>
  </si>
  <si>
    <t>Вокзал - Институт - Торговый центр - Черемушки - Бульвар Победы - Рынок - СЭС - Дом Быта - Универсам - Школа - ул.Калинина - Стадион - Больница - Кладбище - Лесопарк</t>
  </si>
  <si>
    <t>Лесопарк - Кладбище - Больница - Стадион - ул.Калинина - Школа - Универсам - Дом Быта - СЭС - Рынок - Бульвар Победы - Черемушки - Торговый центр - Институт - Вокзал</t>
  </si>
  <si>
    <t>а/д Сайгатово-Птяница - а/д. Ступино-Соколова-Пустынь -  Проспект Победы -  ул.Чайковского- ул.Калинина- ул.Андропова- ул.Пушкина -ул.Горького- Проспект Победы- ул.Металлистов- ул.Пристанционная- ул.Академика Белова</t>
  </si>
  <si>
    <t>ул.Академика Белова-ул.Пристанционная-ул.Металлистов-Проспект Победы-ул.Горького-ул.Пушкина-ул.Андропова-ул.Калинина-ул.Чайковского-Проспект Победы-а/д. Ступино-Соколова-Пустынь - а/д Сайгатово-Пятница</t>
  </si>
  <si>
    <t>ст.Михнево - Школа - по требованию - пионерский лагерь "Березка" - Сады -1 - Ольгино</t>
  </si>
  <si>
    <t>Ольгино - Сады-1  - пионерский лагерь "Березка" - по требованию - Школа - ст. Михнево</t>
  </si>
  <si>
    <t>Вокзал - Институт - Торговый центр - Черемушки - Бульвар Победы - Рынок - СЭС - Дом быта - Школа №9 - Тутыхино - Сады "Медик" - военная часть - Головлино</t>
  </si>
  <si>
    <t>Головлино - военная часть - Сады "Медик" - Тутыхино - Школа №9 - Дом быта - СЭС - Рынок - Бульвар Победы - Черемушки - Торговый центр - Институт - Вокзал</t>
  </si>
  <si>
    <t>Усады - Птицефабрика - Сады - Кирпичный завод - Октябрьский - Сидорово - Сельхозтехника - ДСУ-1 - поворот на Михнево - Техника - Школа - ст.Михнево</t>
  </si>
  <si>
    <t>ст.Михнево - Школа - Техника - поворот на Михнево - ДСУ-1 -Сельхозтехника - Сидорово - Октябрьский - Кирпичный завод по требованию - Сады  - Птицефабрика - Усады</t>
  </si>
  <si>
    <t>ст.Михнево - Школа - Техника - поворот на Михнево - ДСУ-1 -Сельхозтехника - Сидорово - Дачи - Константиновские Хутора - Сады - Проскурниково - Леньково - Ферма - Татариново</t>
  </si>
  <si>
    <t>Татариново - Ферма - Леньково - Проскурниково - Сады -Константиновские хутора - Дачи  - Сидорово - Сельхозтехника - ДСУ-1 - поворот на Михнево - Техника - Школа - ст.Михнево</t>
  </si>
  <si>
    <t>ЦРБ – Стадион - ул.Калинина - Школа  - Универсам - Дом быта -СЭС - Почта – Рынок - Бульвар Победы – Черемушки - Торговый центр - Институт - Вокзал</t>
  </si>
  <si>
    <t>Вокзал - Институт - Торговый Центр - Черемушки - Бульвар Победы - Рынок - Почта - СЭС - Дом Быта - Универсам - Школа -ул.Калинина - Стадион - ЦРБ</t>
  </si>
  <si>
    <t xml:space="preserve">Ст. Михнево - Школа - Сантех - МОВИР </t>
  </si>
  <si>
    <t>ст. Михнево - Николо-Тители</t>
  </si>
  <si>
    <t>а/в Ступино - Дом быта - СЭС - Рынок - Бульвар Победы - Черемушки - Торговый центр - Институт - Вокзал - МТС - Сады-1 - Сады-2 - Москворецкие сады - Алеево-1 - Алеево-2 - Животноводческий комплекс - Псарево - Химзавод - Савино - по требованию - ст. Жилево - Рабочий поселок - Шматово - Колычево - Верзилово - Н.Ступино - Квартал 1 - Квартал 2 - Квартал 3 - Квартал 4- Петрово</t>
  </si>
  <si>
    <t>Петрово - Квартал 4 - Квартал 1 - Н.Ступино - Верзилово - Колычево - Шматово - Рабочий поселок - ст.Жилево - по требованию - Савино - Химзавод - Псарево - Животноводческий комплекс - Алеево-2 - Алеево-1 -  Москворецкие сады - Сады -2 - Сады-1 - МТС - Вокзал - Институт - Торговый центр -  Черемушки - Бульвар Победы - Рынок - СЭС - Дом быта - а/в Ступино</t>
  </si>
  <si>
    <t>ул.Андропова-ул.Пристанционная-ул.Андропова-ул.Пушкина-ул.Горького--Проспект Победы-ул.Металлистов-ул.Пристанционная-ул.Академика Белова-Каширское шоссе-ст.Жилево-ул.Вокзальная-Верзилово-мкрн. Новое Ступино -Петрово</t>
  </si>
  <si>
    <t>Петрово-мкрн. Новое Ступино-Верзилово - ул.Вокзальная- ст.Жилево- Каширское шоссе -ул.Академика Белова-ул.Пристанционная- ул.Металлистов- Проспект Победы-ул.Горького-ул.Пушкина -- ул.Андропова-ул.Пристанционная- ул.Андропова</t>
  </si>
  <si>
    <t>БК, СК, МК</t>
  </si>
  <si>
    <t>6, 3</t>
  </si>
  <si>
    <t>АО «МОСТРАНСАВТО» 141402, Московская обл., г. Химки, ул. Пролетарская, д.18 ИНН 5047227020</t>
  </si>
  <si>
    <t>с.Михнево - по требованию - по требованию-2 - Кладбище -Липитино - Лаврентьево - Игнатьево - поворот на Васильевское - Новые Дома - Дубнево - Березнецово - м/р - Автостанция - Малинская база - Николо-Тители - СНТ "Никольское" - СНТ "Просторы"</t>
  </si>
  <si>
    <t>СНТ "Просторы" - СНТ "Никольское" - Николо-Тители - Малинская база - м/р  - Малино - Березнецово - Дубнего - Новые Дома - поворот на Васильевское - Игнатьево - Лаврентьево - Липитино - Кладбище - по требованию-2 - по требованию - ст. Михнево</t>
  </si>
  <si>
    <t>Ст. Михнево ул. Вокзальная – с. Липитино - п. Малино (А-108) - п. Малино ул. Горького - Остановка Малинская база – д. Николо-Тители - СНТ "Просторы"</t>
  </si>
  <si>
    <t>СНТ "Просторы" - д. Николо-Тители - Остановка Малинская база - п. Малино ул. Горького -  п. Малино (А-108) - с. Липитино - Ст. Михнево ул. Вокзальная</t>
  </si>
  <si>
    <t>»</t>
  </si>
  <si>
    <t>СК</t>
  </si>
  <si>
    <t>ул.Калинина - Школа №5 - Универсам - Дом быта - СЭС - Рынок - Бульвар Победы - Черемушки - Торговый центр - Институт - СМК - Италон - Садовое товарищество - Новый пос. - Вальцово - поворот на Старую Ситню - Старая Ситня - Пятилетка - Тросники - Возрождение - Газопровод - поворот на Петрово - Матюково - Бортниково - Кочкорево - Красный Котельщик - Леонтьево - Спасское - Костомарово - Костомарово-2 - Лупаково - Переезд - Красная Заря (Алфимово)</t>
  </si>
  <si>
    <t>Красная Заря (Алфимово) - Переезд - Лупаково - Костомарово-2 - Костомарово - Спасское - Леонтьево - Красный Котельщик - Кочкорево - Бортниково - Матюково - поворот на Петрово - Газопровод - Возрождение -  Тросники - Пятилетка - Старая Ситня - поворот на Старую Ситню - Вальцово - Новый пос. - Садовое товарищество - Италон - СМК - Институт - Торговый центр - Черемушки - Бульвар Победы - Рынок - СЭС - Дом быта - Универсам - Школа №5 - ул.Калинина</t>
  </si>
  <si>
    <t>ул.Калинина-ул.Чайковского-ул.Бахарева-ул.Андропова-ул.Пушкина-ул.Горького-Проспект Победы-Металлургов пер.-ул.Пристанционная- ул.Академика Белова - ш.Староситненское - Ступино-Малино - Бортниково-Костомарово-Леонтьево-Госконюшня</t>
  </si>
  <si>
    <t>Бортниково-Костомарово-Леонтьево-Госконюшня - Ступино-Малино - ш.Староситненское -ул.Академика Белова.-ул.Пристанционная -Металлургов пер- Проспект Победы-ул.Горького-ул.Пушкина-ул.Андропова-ул.Бахарева -ул.Чайковского - ул.Калинина</t>
  </si>
  <si>
    <t>4-й квартал, 3 -й квартал, 2-й квартал, 1-й квартал, Ивановское, Иван-Теремец, Новоселки, Шугарово, Поворот на Шугарово, Дорожный отдел, ГАИ (Каширское шоссе), Детский городок, Екиматово, Школа №1, ст.Михнево</t>
  </si>
  <si>
    <t>ст.Михнево, Школа №1, Екиматово, Детский городок,  ГАИ (Каширское шоссе), Дорожный отдел, Поворот на Шугарово, Шугарово, Новоселки, Иван-Теремец, Ивановское, 1-й квартал, 2-й квартал, 3-квартал, 4-й квартал</t>
  </si>
  <si>
    <t>Преображенский проспект - ул. Теремецкая - ул.Шоссейная -  Каширское шоссе - ул.Екиматовская - ул.Советская</t>
  </si>
  <si>
    <t>ул.Советская - ул.Екиматовская - Каширское шоссе - ул.Шоссейная - ул.Теремецкая - Преображенский проспект</t>
  </si>
  <si>
    <t>Малино - Микрорайон - Марьино - Пятилетка - Яганово - ст.Яганово - Красная Заря - Переезд - Лупаково - Костомарово - Васьково - Волково</t>
  </si>
  <si>
    <t>Волково - Васьково - Костомарово - Лупаково - Переезд - Красная Заря - ст.Яганово - Яганово - Пятилетка - Марьино - Микрорайон - Малино</t>
  </si>
  <si>
    <t>Малино-ул.Кооперативная-ул.Успенская-ул.Советов-ул.Колхозная- а/д "Алфимово - Васьково" - подъезд от д. Васьково к д. Волково</t>
  </si>
  <si>
    <t xml:space="preserve">подъезд от д. Васьково к д. Волково - а/д "Алфимово - Васьково" -ул.Колхозная- ул.Советов- ул.Успенская -ул.Кооперативная- Малино </t>
  </si>
  <si>
    <t xml:space="preserve"> ул. Андропова,  ул. Пушкина, ул. Горького, пр. Победы, ул. Металлистов, ул. Пристанционная, ул. Академика Белова, Староситненское ш,   "Ступино - Малино" - Колюпаново" </t>
  </si>
  <si>
    <t>"Ступино - Малино" - Колюпаново", Староситненское ш,   ул.Академика Белова-ул. Пристанционная-ул.Металлистов-пр.Победы-ул.Горького-ул.Пушкина-ул.Андропова</t>
  </si>
  <si>
    <t>ул.Калинина - Школа - Универсам - Дом быта - СЭС - Рынок - Бульвар Победы - Черемушки - Торговый центр -  Институт - Вокзал - Италон - Радуга - Новый поселок - Поворот на Вальцово - Поворот на Старую Ситню - Старая Ситня - Пятилетка - Колдино - Аксинькино - ул.Ильинская - ул.Придорожная - Воскресенки - СНТ Воскресенки - Колюпаново</t>
  </si>
  <si>
    <t xml:space="preserve">Колюпаново - СНТ Воскресенки - Воскресенки - ул.Придорожная - ул.Ильинская - Аксинькино - Колдино - Пятилетка - Старая Ситня - Поворот на Старую Ситню  - Поворот на Вальцово - Новый поселок - Радуга - Италон - Вокзал - Институт - Торговый Центр - Черемушки - Бульвар Победы - Рынок - СЭС - Дом Быта - Универсам - Школа - ул.Калинина </t>
  </si>
  <si>
    <t>ул. Калинина - ТЭЦ</t>
  </si>
  <si>
    <t>Вокзал - завод Стеклопластика</t>
  </si>
  <si>
    <t>Вокзал - ул. Калинина</t>
  </si>
  <si>
    <t>ул. Калинина - Вокзал</t>
  </si>
  <si>
    <t>ул. Калинина - МТС</t>
  </si>
  <si>
    <t>ул. Калинина - Крутышки</t>
  </si>
  <si>
    <t>ул. Калинина - Образцово</t>
  </si>
  <si>
    <t>ул. Чайковского, 59 - Вокзал</t>
  </si>
  <si>
    <t>Ступино - больница Ганушкина - Возрождение</t>
  </si>
  <si>
    <t>Малино - Кошелевка</t>
  </si>
  <si>
    <t>ст. Михнево - Берёзки - Ольгино</t>
  </si>
  <si>
    <t>Михнево - Татариново</t>
  </si>
  <si>
    <t>2к</t>
  </si>
  <si>
    <t>26к</t>
  </si>
  <si>
    <t>Ступино - Колюпаново</t>
  </si>
  <si>
    <t>8к</t>
  </si>
  <si>
    <t>ст. Михнево - МОВИР</t>
  </si>
  <si>
    <t>17к</t>
  </si>
  <si>
    <t>16к</t>
  </si>
  <si>
    <t>Ступино - Алфимово</t>
  </si>
  <si>
    <t>20к</t>
  </si>
  <si>
    <t>ул. Калинина - Белопесоцкий Монастырь, Крутышки</t>
  </si>
  <si>
    <t>Новое Ступино - Михнево</t>
  </si>
  <si>
    <r>
      <t xml:space="preserve">Приложение                                                                               
к постановлению администрации
городского округа Ступино Московской области
</t>
    </r>
    <r>
      <rPr>
        <u/>
        <sz val="28"/>
        <color theme="1"/>
        <rFont val="Arial"/>
        <family val="2"/>
        <charset val="204"/>
      </rPr>
      <t>от  19.04.2023 №1495-п</t>
    </r>
    <r>
      <rPr>
        <sz val="28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«Приложение                                                                                                                  к постановлению администрации городского округа Ступино Московской области от 02.02.2018 №244-п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</si>
</sst>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28"/>
      <color theme="1"/>
      <name val="Arial"/>
      <family val="2"/>
      <charset val="204"/>
    </font>
    <font>
      <u/>
      <sz val="2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4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left" vertical="center" wrapText="1"/>
      <protection locked="0"/>
    </xf>
    <xf numFmtId="0" fontId="9" fillId="2" borderId="0" xfId="0" applyFont="1" applyFill="1"/>
    <xf numFmtId="0" fontId="10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right"/>
    </xf>
    <xf numFmtId="164" fontId="9" fillId="2" borderId="0" xfId="0" applyNumberFormat="1" applyFont="1" applyFill="1"/>
    <xf numFmtId="164" fontId="10" fillId="2" borderId="0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/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/>
    <xf numFmtId="0" fontId="13" fillId="3" borderId="0" xfId="0" applyFont="1" applyFill="1"/>
    <xf numFmtId="0" fontId="12" fillId="3" borderId="0" xfId="0" applyFont="1" applyFill="1"/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90" wrapText="1"/>
    </xf>
    <xf numFmtId="164" fontId="12" fillId="2" borderId="0" xfId="0" applyNumberFormat="1" applyFont="1" applyFill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165" fontId="12" fillId="2" borderId="1" xfId="0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1" xfId="0" applyFont="1" applyFill="1" applyBorder="1" applyAlignment="1">
      <alignment horizontal="center" vertical="center" textRotation="90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textRotation="90" wrapText="1"/>
    </xf>
    <xf numFmtId="0" fontId="12" fillId="2" borderId="19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left" vertical="center" textRotation="90" wrapText="1"/>
    </xf>
    <xf numFmtId="0" fontId="12" fillId="2" borderId="19" xfId="0" applyFont="1" applyFill="1" applyBorder="1" applyAlignment="1">
      <alignment horizontal="left" vertical="center" textRotation="90" wrapText="1"/>
    </xf>
    <xf numFmtId="0" fontId="12" fillId="2" borderId="4" xfId="0" applyFont="1" applyFill="1" applyBorder="1" applyAlignment="1">
      <alignment horizontal="left" vertical="center" textRotation="90" wrapText="1"/>
    </xf>
    <xf numFmtId="0" fontId="12" fillId="2" borderId="21" xfId="0" applyFont="1" applyFill="1" applyBorder="1" applyAlignment="1">
      <alignment horizontal="left" vertical="center" textRotation="90" wrapText="1"/>
    </xf>
    <xf numFmtId="0" fontId="12" fillId="2" borderId="22" xfId="0" applyFont="1" applyFill="1" applyBorder="1" applyAlignment="1">
      <alignment horizontal="left" vertical="center" textRotation="90" wrapText="1"/>
    </xf>
    <xf numFmtId="0" fontId="12" fillId="2" borderId="23" xfId="0" applyFont="1" applyFill="1" applyBorder="1" applyAlignment="1">
      <alignment horizontal="left" vertical="center" textRotation="90" wrapText="1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165" fontId="12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1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4" fontId="12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0" xfId="0" applyNumberFormat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165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65" fontId="12" fillId="2" borderId="30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165" fontId="1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2;&#1084;&#1086;&#1093;&#1080;&#1085;&#1057;&#1042;\Desktop\&#1084;&#1080;&#1085;&#1090;&#1088;&#1072;&#1085;&#1089;\&#1076;&#1086;&#1082;&#1083;&#1072;&#1076;%20&#1087;&#1086;%20&#1090;&#1088;&#1072;&#1085;&#1089;&#1087;&#1086;&#1088;&#1090;&#1091;%2023.11.2012\&#1050;&#1086;&#1087;&#1080;&#1103;%20&#1054;&#1058;&#1063;&#1045;&#1058;%20&#1055;&#1054;%20&#1044;&#1054;&#1043;&#1054;&#1042;&#1054;&#1056;&#1040;&#1052;%20&#1052;&#1040;&#1049;%202012&#1075;.%20&#1086;&#1090;%20&#1082;&#1088;&#1091;&#1075;&#1083;&#1086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E9" t="str">
            <v>Вокзал-ул.Подьячева-м/р Космонавтов</v>
          </cell>
        </row>
        <row r="10">
          <cell r="E10" t="str">
            <v>Вокзал-ул.Космонавтов-м/р Махалина-Вокзал</v>
          </cell>
        </row>
        <row r="12">
          <cell r="E12" t="str">
            <v>ул.Ленина-ст.Яхрома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1"/>
  <sheetViews>
    <sheetView view="pageBreakPreview" topLeftCell="A22" zoomScaleSheetLayoutView="100" workbookViewId="0">
      <selection activeCell="N6" sqref="N6:O43"/>
    </sheetView>
  </sheetViews>
  <sheetFormatPr defaultRowHeight="12.75"/>
  <cols>
    <col min="1" max="1" width="2.7109375" style="3" customWidth="1"/>
    <col min="2" max="2" width="1.7109375" style="4" customWidth="1"/>
    <col min="3" max="3" width="10.42578125" style="4" customWidth="1"/>
    <col min="4" max="4" width="5.85546875" style="4" customWidth="1"/>
    <col min="5" max="5" width="16.85546875" style="4" customWidth="1"/>
    <col min="6" max="6" width="10.7109375" style="4" hidden="1" customWidth="1"/>
    <col min="7" max="8" width="29.7109375" style="4" customWidth="1"/>
    <col min="9" max="9" width="18.42578125" style="4" customWidth="1"/>
    <col min="10" max="10" width="19.140625" style="4" customWidth="1"/>
    <col min="11" max="11" width="15.85546875" style="4" customWidth="1"/>
    <col min="12" max="12" width="27.7109375" style="4" customWidth="1"/>
    <col min="13" max="13" width="24.85546875" style="4" customWidth="1"/>
    <col min="14" max="14" width="12.140625" style="4" customWidth="1"/>
    <col min="15" max="15" width="35.42578125" style="4" customWidth="1"/>
    <col min="16" max="16" width="19.140625" style="4" customWidth="1"/>
    <col min="17" max="17" width="20.28515625" style="4" customWidth="1"/>
    <col min="18" max="18" width="21.140625" style="4" customWidth="1"/>
    <col min="19" max="19" width="21.28515625" style="4" customWidth="1"/>
    <col min="20" max="20" width="17.28515625" style="4" customWidth="1"/>
    <col min="21" max="21" width="11.140625" style="4" customWidth="1"/>
    <col min="22" max="22" width="10.140625" style="4" customWidth="1"/>
    <col min="23" max="23" width="10.5703125" style="4" customWidth="1"/>
    <col min="24" max="24" width="14.140625" style="4" customWidth="1"/>
    <col min="25" max="25" width="12.7109375" style="4" customWidth="1"/>
    <col min="26" max="26" width="10.7109375" style="4" customWidth="1"/>
    <col min="27" max="27" width="9.85546875" style="4" customWidth="1"/>
    <col min="28" max="28" width="13" style="4" customWidth="1"/>
    <col min="29" max="29" width="23.42578125" style="4" customWidth="1"/>
    <col min="30" max="30" width="17.5703125" style="4" customWidth="1"/>
    <col min="31" max="16384" width="9.140625" style="4"/>
  </cols>
  <sheetData>
    <row r="1" spans="1:30" ht="39" customHeight="1" thickBot="1">
      <c r="A1" s="105" t="s">
        <v>114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5"/>
    </row>
    <row r="2" spans="1:30" s="6" customFormat="1" ht="3" customHeight="1">
      <c r="A2" s="106"/>
      <c r="B2" s="10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15"/>
    </row>
    <row r="3" spans="1:30" s="6" customFormat="1">
      <c r="A3" s="107" t="s">
        <v>1</v>
      </c>
      <c r="B3" s="107"/>
      <c r="C3" s="102" t="s">
        <v>15</v>
      </c>
      <c r="D3" s="102" t="s">
        <v>2</v>
      </c>
      <c r="E3" s="102" t="s">
        <v>3</v>
      </c>
      <c r="F3" s="102" t="s">
        <v>20</v>
      </c>
      <c r="G3" s="102" t="s">
        <v>105</v>
      </c>
      <c r="H3" s="102" t="s">
        <v>106</v>
      </c>
      <c r="I3" s="102" t="s">
        <v>107</v>
      </c>
      <c r="J3" s="102" t="s">
        <v>108</v>
      </c>
      <c r="K3" s="102" t="s">
        <v>109</v>
      </c>
      <c r="L3" s="102" t="s">
        <v>110</v>
      </c>
      <c r="M3" s="102" t="s">
        <v>111</v>
      </c>
      <c r="N3" s="102" t="s">
        <v>112</v>
      </c>
      <c r="O3" s="102" t="s">
        <v>113</v>
      </c>
      <c r="P3" s="102" t="s">
        <v>17</v>
      </c>
      <c r="Q3" s="102"/>
      <c r="R3" s="102"/>
      <c r="S3" s="102"/>
      <c r="T3" s="102" t="s">
        <v>21</v>
      </c>
      <c r="U3" s="102" t="s">
        <v>19</v>
      </c>
      <c r="V3" s="102"/>
      <c r="W3" s="102"/>
      <c r="X3" s="102" t="s">
        <v>86</v>
      </c>
      <c r="Y3" s="102" t="s">
        <v>7</v>
      </c>
      <c r="Z3" s="102"/>
      <c r="AA3" s="102" t="s">
        <v>16</v>
      </c>
      <c r="AB3" s="102"/>
      <c r="AC3" s="102"/>
    </row>
    <row r="4" spans="1:30" s="6" customFormat="1" ht="99" customHeight="1">
      <c r="A4" s="107"/>
      <c r="B4" s="10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5" t="s">
        <v>4</v>
      </c>
      <c r="Q4" s="15" t="s">
        <v>5</v>
      </c>
      <c r="R4" s="15" t="s">
        <v>6</v>
      </c>
      <c r="S4" s="11" t="s">
        <v>18</v>
      </c>
      <c r="T4" s="102"/>
      <c r="U4" s="15" t="s">
        <v>8</v>
      </c>
      <c r="V4" s="15" t="s">
        <v>9</v>
      </c>
      <c r="W4" s="15" t="s">
        <v>10</v>
      </c>
      <c r="X4" s="102"/>
      <c r="Y4" s="15" t="s">
        <v>11</v>
      </c>
      <c r="Z4" s="15" t="s">
        <v>12</v>
      </c>
      <c r="AA4" s="15" t="s">
        <v>13</v>
      </c>
      <c r="AB4" s="15" t="s">
        <v>0</v>
      </c>
      <c r="AC4" s="15" t="s">
        <v>14</v>
      </c>
    </row>
    <row r="5" spans="1:30" s="6" customFormat="1" ht="13.5" thickBot="1">
      <c r="A5" s="102">
        <v>1</v>
      </c>
      <c r="B5" s="102"/>
      <c r="C5" s="15">
        <v>2</v>
      </c>
      <c r="D5" s="15">
        <v>3</v>
      </c>
      <c r="E5" s="15">
        <v>4</v>
      </c>
      <c r="F5" s="15">
        <v>7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8</v>
      </c>
      <c r="Q5" s="16">
        <v>9</v>
      </c>
      <c r="R5" s="17">
        <v>10</v>
      </c>
      <c r="S5" s="16">
        <v>11</v>
      </c>
      <c r="T5" s="17">
        <v>12</v>
      </c>
      <c r="U5" s="16">
        <v>13</v>
      </c>
      <c r="V5" s="17">
        <v>14</v>
      </c>
      <c r="W5" s="17">
        <v>15</v>
      </c>
      <c r="X5" s="17">
        <v>16</v>
      </c>
      <c r="Y5" s="17">
        <v>17</v>
      </c>
      <c r="Z5" s="19">
        <v>18</v>
      </c>
      <c r="AA5" s="17">
        <v>19</v>
      </c>
      <c r="AB5" s="17">
        <v>20</v>
      </c>
      <c r="AC5" s="17">
        <v>21</v>
      </c>
    </row>
    <row r="6" spans="1:30" s="6" customFormat="1" ht="96.75" customHeight="1">
      <c r="A6" s="103">
        <v>1</v>
      </c>
      <c r="B6" s="104"/>
      <c r="C6" s="8">
        <v>92</v>
      </c>
      <c r="D6" s="8">
        <v>1</v>
      </c>
      <c r="E6" s="7" t="s">
        <v>22</v>
      </c>
      <c r="F6" s="9">
        <v>41236</v>
      </c>
      <c r="G6" s="9" t="s">
        <v>121</v>
      </c>
      <c r="H6" s="31" t="s">
        <v>146</v>
      </c>
      <c r="I6" s="28">
        <v>9</v>
      </c>
      <c r="J6" s="9" t="s">
        <v>120</v>
      </c>
      <c r="K6" s="9" t="s">
        <v>115</v>
      </c>
      <c r="L6" s="9" t="s">
        <v>165</v>
      </c>
      <c r="M6" s="9" t="s">
        <v>117</v>
      </c>
      <c r="N6" s="9">
        <v>42370</v>
      </c>
      <c r="O6" s="9" t="s">
        <v>119</v>
      </c>
      <c r="P6" s="8" t="s">
        <v>23</v>
      </c>
      <c r="Q6" s="8" t="s">
        <v>24</v>
      </c>
      <c r="R6" s="8" t="s">
        <v>24</v>
      </c>
      <c r="S6" s="8" t="s">
        <v>25</v>
      </c>
      <c r="T6" s="6" t="s">
        <v>85</v>
      </c>
      <c r="U6" s="9" t="s">
        <v>101</v>
      </c>
      <c r="V6" s="1" t="s">
        <v>100</v>
      </c>
      <c r="W6" s="8" t="s">
        <v>49</v>
      </c>
      <c r="X6" s="8" t="s">
        <v>87</v>
      </c>
      <c r="Y6" s="8">
        <v>4</v>
      </c>
      <c r="Z6" s="8" t="s">
        <v>26</v>
      </c>
      <c r="AA6" s="8" t="s">
        <v>27</v>
      </c>
      <c r="AB6" s="8" t="s">
        <v>28</v>
      </c>
      <c r="AC6" s="10" t="s">
        <v>29</v>
      </c>
    </row>
    <row r="7" spans="1:30" s="6" customFormat="1" ht="102">
      <c r="A7" s="98">
        <v>2</v>
      </c>
      <c r="B7" s="99"/>
      <c r="C7" s="8">
        <v>93</v>
      </c>
      <c r="D7" s="8">
        <v>2</v>
      </c>
      <c r="E7" s="7" t="s">
        <v>30</v>
      </c>
      <c r="F7" s="9">
        <f>F6</f>
        <v>41236</v>
      </c>
      <c r="G7" s="9" t="s">
        <v>121</v>
      </c>
      <c r="H7" s="31" t="s">
        <v>150</v>
      </c>
      <c r="I7" s="28">
        <v>7.7</v>
      </c>
      <c r="J7" s="9" t="s">
        <v>120</v>
      </c>
      <c r="K7" s="9" t="s">
        <v>115</v>
      </c>
      <c r="L7" s="9" t="s">
        <v>165</v>
      </c>
      <c r="M7" s="9" t="s">
        <v>117</v>
      </c>
      <c r="N7" s="9">
        <v>42370</v>
      </c>
      <c r="O7" s="9" t="s">
        <v>119</v>
      </c>
      <c r="P7" s="8" t="s">
        <v>23</v>
      </c>
      <c r="Q7" s="8" t="s">
        <v>24</v>
      </c>
      <c r="R7" s="8" t="s">
        <v>24</v>
      </c>
      <c r="S7" s="8" t="s">
        <v>25</v>
      </c>
      <c r="T7" s="11" t="str">
        <f>T6</f>
        <v>ИНН 5000.0000.17</v>
      </c>
      <c r="U7" s="9" t="s">
        <v>101</v>
      </c>
      <c r="V7" s="1" t="s">
        <v>100</v>
      </c>
      <c r="W7" s="8" t="s">
        <v>49</v>
      </c>
      <c r="X7" s="8" t="str">
        <f>X6</f>
        <v>регулируемые</v>
      </c>
      <c r="Y7" s="8">
        <v>1</v>
      </c>
      <c r="Z7" s="8" t="s">
        <v>31</v>
      </c>
      <c r="AA7" s="8" t="s">
        <v>27</v>
      </c>
      <c r="AB7" s="8" t="s">
        <v>28</v>
      </c>
      <c r="AC7" s="10" t="s">
        <v>29</v>
      </c>
    </row>
    <row r="8" spans="1:30" s="6" customFormat="1" ht="102">
      <c r="A8" s="98">
        <v>3</v>
      </c>
      <c r="B8" s="99"/>
      <c r="C8" s="8">
        <v>2005</v>
      </c>
      <c r="D8" s="8">
        <v>3</v>
      </c>
      <c r="E8" s="7" t="s">
        <v>32</v>
      </c>
      <c r="F8" s="9">
        <v>40855</v>
      </c>
      <c r="G8" s="9" t="s">
        <v>121</v>
      </c>
      <c r="H8" s="31" t="s">
        <v>140</v>
      </c>
      <c r="I8" s="28">
        <v>5</v>
      </c>
      <c r="J8" s="9" t="s">
        <v>120</v>
      </c>
      <c r="K8" s="9" t="s">
        <v>116</v>
      </c>
      <c r="L8" s="9" t="s">
        <v>165</v>
      </c>
      <c r="M8" s="9" t="s">
        <v>117</v>
      </c>
      <c r="N8" s="9">
        <v>40909</v>
      </c>
      <c r="O8" s="8" t="s">
        <v>118</v>
      </c>
      <c r="P8" s="8" t="s">
        <v>33</v>
      </c>
      <c r="Q8" s="8" t="s">
        <v>34</v>
      </c>
      <c r="R8" s="8" t="str">
        <f>Q8</f>
        <v>М.О. , г. Дмитров, пос. Каналстрой, территория ЗАО "Трансэк"</v>
      </c>
      <c r="S8" s="8" t="s">
        <v>35</v>
      </c>
      <c r="T8" s="6" t="s">
        <v>90</v>
      </c>
      <c r="U8" s="9">
        <v>40871</v>
      </c>
      <c r="V8" s="1" t="s">
        <v>92</v>
      </c>
      <c r="W8" s="8" t="s">
        <v>37</v>
      </c>
      <c r="X8" s="8" t="s">
        <v>88</v>
      </c>
      <c r="Y8" s="8">
        <v>4</v>
      </c>
      <c r="Z8" s="8" t="s">
        <v>93</v>
      </c>
      <c r="AA8" s="8" t="s">
        <v>27</v>
      </c>
      <c r="AB8" s="8" t="s">
        <v>28</v>
      </c>
      <c r="AC8" s="10" t="s">
        <v>29</v>
      </c>
    </row>
    <row r="9" spans="1:30" s="6" customFormat="1" ht="102">
      <c r="A9" s="98">
        <v>4</v>
      </c>
      <c r="B9" s="99"/>
      <c r="C9" s="8">
        <v>94</v>
      </c>
      <c r="D9" s="8">
        <v>4</v>
      </c>
      <c r="E9" s="7" t="s">
        <v>38</v>
      </c>
      <c r="F9" s="9">
        <v>40847</v>
      </c>
      <c r="G9" s="9" t="s">
        <v>121</v>
      </c>
      <c r="H9" s="31" t="s">
        <v>143</v>
      </c>
      <c r="I9" s="28">
        <v>5.4</v>
      </c>
      <c r="J9" s="9" t="s">
        <v>120</v>
      </c>
      <c r="K9" s="9" t="s">
        <v>116</v>
      </c>
      <c r="L9" s="9" t="s">
        <v>165</v>
      </c>
      <c r="M9" s="9" t="s">
        <v>117</v>
      </c>
      <c r="N9" s="9">
        <v>40909</v>
      </c>
      <c r="O9" s="8" t="s">
        <v>118</v>
      </c>
      <c r="P9" s="8" t="s">
        <v>33</v>
      </c>
      <c r="Q9" s="8" t="s">
        <v>34</v>
      </c>
      <c r="R9" s="8" t="str">
        <f>Q9</f>
        <v>М.О. , г. Дмитров, пос. Каналстрой, территория ЗАО "Трансэк"</v>
      </c>
      <c r="S9" s="8" t="s">
        <v>35</v>
      </c>
      <c r="T9" s="6" t="s">
        <v>90</v>
      </c>
      <c r="U9" s="9">
        <v>40871</v>
      </c>
      <c r="V9" s="1" t="s">
        <v>36</v>
      </c>
      <c r="W9" s="8" t="s">
        <v>37</v>
      </c>
      <c r="X9" s="8" t="str">
        <f>X8</f>
        <v>нерегулируемые</v>
      </c>
      <c r="Y9" s="8">
        <v>2</v>
      </c>
      <c r="Z9" s="8" t="s">
        <v>77</v>
      </c>
      <c r="AA9" s="8" t="s">
        <v>27</v>
      </c>
      <c r="AB9" s="8" t="s">
        <v>28</v>
      </c>
      <c r="AC9" s="10" t="s">
        <v>29</v>
      </c>
    </row>
    <row r="10" spans="1:30" s="6" customFormat="1" ht="102">
      <c r="A10" s="98">
        <v>5</v>
      </c>
      <c r="B10" s="99"/>
      <c r="C10" s="8">
        <v>2603</v>
      </c>
      <c r="D10" s="8">
        <v>5</v>
      </c>
      <c r="E10" s="12" t="str">
        <f>[1]Лист1!$E$9</f>
        <v>Вокзал-ул.Подьячева-м/р Космонавтов</v>
      </c>
      <c r="F10" s="9">
        <v>40535</v>
      </c>
      <c r="G10" s="9" t="s">
        <v>121</v>
      </c>
      <c r="H10" s="31" t="s">
        <v>141</v>
      </c>
      <c r="I10" s="28">
        <v>3.8</v>
      </c>
      <c r="J10" s="9" t="s">
        <v>120</v>
      </c>
      <c r="K10" s="9" t="s">
        <v>115</v>
      </c>
      <c r="L10" s="9" t="s">
        <v>165</v>
      </c>
      <c r="M10" s="9" t="s">
        <v>117</v>
      </c>
      <c r="N10" s="9">
        <v>42370</v>
      </c>
      <c r="O10" s="9" t="s">
        <v>119</v>
      </c>
      <c r="P10" s="8" t="s">
        <v>23</v>
      </c>
      <c r="Q10" s="8" t="s">
        <v>24</v>
      </c>
      <c r="R10" s="8" t="s">
        <v>24</v>
      </c>
      <c r="S10" s="8" t="s">
        <v>25</v>
      </c>
      <c r="T10" s="11" t="str">
        <f>T7</f>
        <v>ИНН 5000.0000.17</v>
      </c>
      <c r="U10" s="9">
        <v>40543</v>
      </c>
      <c r="V10" s="1" t="s">
        <v>91</v>
      </c>
      <c r="W10" s="8" t="s">
        <v>39</v>
      </c>
      <c r="X10" s="8" t="str">
        <f>X9</f>
        <v>нерегулируемые</v>
      </c>
      <c r="Y10" s="8">
        <v>1</v>
      </c>
      <c r="Z10" s="8" t="s">
        <v>40</v>
      </c>
      <c r="AA10" s="8" t="s">
        <v>27</v>
      </c>
      <c r="AB10" s="8" t="s">
        <v>28</v>
      </c>
      <c r="AC10" s="10" t="s">
        <v>29</v>
      </c>
    </row>
    <row r="11" spans="1:30" s="6" customFormat="1" ht="102">
      <c r="A11" s="98">
        <v>6</v>
      </c>
      <c r="B11" s="99"/>
      <c r="C11" s="8">
        <v>2240</v>
      </c>
      <c r="D11" s="8">
        <v>7</v>
      </c>
      <c r="E11" s="12" t="str">
        <f>[1]Лист1!$E$10</f>
        <v>Вокзал-ул.Космонавтов-м/р Махалина-Вокзал</v>
      </c>
      <c r="F11" s="9">
        <f>F7</f>
        <v>41236</v>
      </c>
      <c r="G11" s="9" t="s">
        <v>121</v>
      </c>
      <c r="H11" s="31" t="s">
        <v>142</v>
      </c>
      <c r="I11" s="28">
        <v>11.7</v>
      </c>
      <c r="J11" s="9" t="s">
        <v>120</v>
      </c>
      <c r="K11" s="9" t="s">
        <v>115</v>
      </c>
      <c r="L11" s="9" t="s">
        <v>165</v>
      </c>
      <c r="M11" s="9" t="s">
        <v>117</v>
      </c>
      <c r="N11" s="9">
        <v>42370</v>
      </c>
      <c r="O11" s="9" t="s">
        <v>119</v>
      </c>
      <c r="P11" s="8" t="s">
        <v>23</v>
      </c>
      <c r="Q11" s="8" t="s">
        <v>24</v>
      </c>
      <c r="R11" s="8" t="s">
        <v>24</v>
      </c>
      <c r="S11" s="8" t="s">
        <v>25</v>
      </c>
      <c r="T11" s="11" t="str">
        <f>T10</f>
        <v>ИНН 5000.0000.17</v>
      </c>
      <c r="U11" s="9" t="s">
        <v>101</v>
      </c>
      <c r="V11" s="1" t="s">
        <v>100</v>
      </c>
      <c r="W11" s="8" t="s">
        <v>49</v>
      </c>
      <c r="X11" s="8" t="str">
        <f>X6</f>
        <v>регулируемые</v>
      </c>
      <c r="Y11" s="8">
        <v>1</v>
      </c>
      <c r="Z11" s="8" t="s">
        <v>51</v>
      </c>
      <c r="AA11" s="8" t="s">
        <v>27</v>
      </c>
      <c r="AB11" s="8" t="s">
        <v>28</v>
      </c>
      <c r="AC11" s="10" t="s">
        <v>29</v>
      </c>
    </row>
    <row r="12" spans="1:30" s="6" customFormat="1" ht="102">
      <c r="A12" s="98">
        <v>7</v>
      </c>
      <c r="B12" s="99"/>
      <c r="C12" s="8">
        <v>95</v>
      </c>
      <c r="D12" s="8">
        <v>10</v>
      </c>
      <c r="E12" s="7" t="s">
        <v>47</v>
      </c>
      <c r="F12" s="9">
        <f>F11</f>
        <v>41236</v>
      </c>
      <c r="G12" s="9" t="s">
        <v>121</v>
      </c>
      <c r="H12" s="31" t="s">
        <v>148</v>
      </c>
      <c r="I12" s="28">
        <v>3.5</v>
      </c>
      <c r="J12" s="9" t="s">
        <v>120</v>
      </c>
      <c r="K12" s="9" t="s">
        <v>115</v>
      </c>
      <c r="L12" s="9" t="s">
        <v>165</v>
      </c>
      <c r="M12" s="9" t="s">
        <v>117</v>
      </c>
      <c r="N12" s="9">
        <v>42370</v>
      </c>
      <c r="O12" s="9" t="s">
        <v>119</v>
      </c>
      <c r="P12" s="8" t="s">
        <v>23</v>
      </c>
      <c r="Q12" s="8" t="s">
        <v>24</v>
      </c>
      <c r="R12" s="8" t="s">
        <v>24</v>
      </c>
      <c r="S12" s="8" t="s">
        <v>25</v>
      </c>
      <c r="T12" s="11" t="str">
        <f>T44</f>
        <v>ИНН 5000.0000.17</v>
      </c>
      <c r="U12" s="9" t="s">
        <v>101</v>
      </c>
      <c r="V12" s="1" t="s">
        <v>100</v>
      </c>
      <c r="W12" s="8" t="s">
        <v>49</v>
      </c>
      <c r="X12" s="8" t="str">
        <f>X44</f>
        <v>регулируемые</v>
      </c>
      <c r="Y12" s="8">
        <v>3</v>
      </c>
      <c r="Z12" s="8" t="s">
        <v>48</v>
      </c>
      <c r="AA12" s="8" t="s">
        <v>27</v>
      </c>
      <c r="AB12" s="8" t="s">
        <v>28</v>
      </c>
      <c r="AC12" s="10" t="s">
        <v>29</v>
      </c>
    </row>
    <row r="13" spans="1:30" s="6" customFormat="1" ht="102">
      <c r="A13" s="98">
        <v>8</v>
      </c>
      <c r="B13" s="99"/>
      <c r="C13" s="8">
        <v>2165</v>
      </c>
      <c r="D13" s="8">
        <v>11</v>
      </c>
      <c r="E13" s="7" t="s">
        <v>50</v>
      </c>
      <c r="F13" s="9">
        <v>40847</v>
      </c>
      <c r="G13" s="9" t="s">
        <v>121</v>
      </c>
      <c r="H13" s="31" t="s">
        <v>149</v>
      </c>
      <c r="I13" s="28">
        <v>3.1</v>
      </c>
      <c r="J13" s="9" t="s">
        <v>120</v>
      </c>
      <c r="K13" s="9" t="s">
        <v>187</v>
      </c>
      <c r="L13" s="9" t="s">
        <v>165</v>
      </c>
      <c r="M13" s="9" t="s">
        <v>117</v>
      </c>
      <c r="N13" s="9">
        <v>40909</v>
      </c>
      <c r="O13" s="8" t="s">
        <v>118</v>
      </c>
      <c r="P13" s="8" t="s">
        <v>33</v>
      </c>
      <c r="Q13" s="8" t="s">
        <v>34</v>
      </c>
      <c r="R13" s="8" t="str">
        <f>Q13</f>
        <v>М.О. , г. Дмитров, пос. Каналстрой, территория ЗАО "Трансэк"</v>
      </c>
      <c r="S13" s="8" t="s">
        <v>35</v>
      </c>
      <c r="T13" s="6" t="s">
        <v>90</v>
      </c>
      <c r="U13" s="9">
        <v>40871</v>
      </c>
      <c r="V13" s="1" t="s">
        <v>36</v>
      </c>
      <c r="W13" s="8" t="s">
        <v>37</v>
      </c>
      <c r="X13" s="8" t="e">
        <f>#REF!</f>
        <v>#REF!</v>
      </c>
      <c r="Y13" s="8">
        <v>1</v>
      </c>
      <c r="Z13" s="8" t="s">
        <v>51</v>
      </c>
      <c r="AA13" s="8" t="s">
        <v>27</v>
      </c>
      <c r="AB13" s="8" t="s">
        <v>28</v>
      </c>
      <c r="AC13" s="10" t="s">
        <v>29</v>
      </c>
    </row>
    <row r="14" spans="1:30" s="6" customFormat="1" ht="102">
      <c r="A14" s="98">
        <v>9</v>
      </c>
      <c r="B14" s="99"/>
      <c r="C14" s="8">
        <v>96</v>
      </c>
      <c r="D14" s="8">
        <v>20</v>
      </c>
      <c r="E14" s="12" t="s">
        <v>52</v>
      </c>
      <c r="F14" s="9">
        <v>41247</v>
      </c>
      <c r="G14" s="9" t="s">
        <v>122</v>
      </c>
      <c r="H14" s="31" t="s">
        <v>144</v>
      </c>
      <c r="I14" s="28">
        <v>27.6</v>
      </c>
      <c r="J14" s="9" t="s">
        <v>120</v>
      </c>
      <c r="K14" s="9" t="s">
        <v>115</v>
      </c>
      <c r="L14" s="9" t="s">
        <v>165</v>
      </c>
      <c r="M14" s="9" t="s">
        <v>117</v>
      </c>
      <c r="N14" s="9">
        <v>42370</v>
      </c>
      <c r="O14" s="9" t="s">
        <v>119</v>
      </c>
      <c r="P14" s="8" t="s">
        <v>23</v>
      </c>
      <c r="Q14" s="8" t="s">
        <v>24</v>
      </c>
      <c r="R14" s="8" t="s">
        <v>24</v>
      </c>
      <c r="S14" s="8" t="s">
        <v>25</v>
      </c>
      <c r="T14" s="11" t="e">
        <f>#REF!</f>
        <v>#REF!</v>
      </c>
      <c r="U14" s="9">
        <v>41638</v>
      </c>
      <c r="V14" s="1" t="s">
        <v>102</v>
      </c>
      <c r="W14" s="8" t="s">
        <v>49</v>
      </c>
      <c r="X14" s="8" t="str">
        <f>X12</f>
        <v>регулируемые</v>
      </c>
      <c r="Y14" s="8">
        <v>1</v>
      </c>
      <c r="Z14" s="8" t="s">
        <v>31</v>
      </c>
      <c r="AA14" s="8" t="s">
        <v>27</v>
      </c>
      <c r="AB14" s="8" t="s">
        <v>28</v>
      </c>
      <c r="AC14" s="10" t="s">
        <v>29</v>
      </c>
    </row>
    <row r="15" spans="1:30" s="6" customFormat="1" ht="102">
      <c r="A15" s="98">
        <v>10</v>
      </c>
      <c r="B15" s="99"/>
      <c r="C15" s="8">
        <v>97</v>
      </c>
      <c r="D15" s="8">
        <v>22</v>
      </c>
      <c r="E15" s="12" t="s">
        <v>53</v>
      </c>
      <c r="F15" s="9">
        <f>$F$14</f>
        <v>41247</v>
      </c>
      <c r="G15" s="9" t="s">
        <v>123</v>
      </c>
      <c r="H15" s="31" t="s">
        <v>161</v>
      </c>
      <c r="I15" s="28">
        <v>30.6</v>
      </c>
      <c r="J15" s="9" t="s">
        <v>120</v>
      </c>
      <c r="K15" s="9" t="s">
        <v>115</v>
      </c>
      <c r="L15" s="9" t="s">
        <v>165</v>
      </c>
      <c r="M15" s="9" t="s">
        <v>117</v>
      </c>
      <c r="N15" s="9">
        <v>42370</v>
      </c>
      <c r="O15" s="9" t="s">
        <v>119</v>
      </c>
      <c r="P15" s="8" t="s">
        <v>23</v>
      </c>
      <c r="Q15" s="8" t="s">
        <v>24</v>
      </c>
      <c r="R15" s="8" t="s">
        <v>24</v>
      </c>
      <c r="S15" s="8" t="s">
        <v>25</v>
      </c>
      <c r="T15" s="11" t="e">
        <f>T14</f>
        <v>#REF!</v>
      </c>
      <c r="U15" s="9">
        <v>41638</v>
      </c>
      <c r="V15" s="1" t="s">
        <v>102</v>
      </c>
      <c r="W15" s="8" t="s">
        <v>49</v>
      </c>
      <c r="X15" s="8" t="str">
        <f>X14</f>
        <v>регулируемые</v>
      </c>
      <c r="Y15" s="8">
        <v>1</v>
      </c>
      <c r="Z15" s="8" t="s">
        <v>51</v>
      </c>
      <c r="AA15" s="8" t="s">
        <v>27</v>
      </c>
      <c r="AB15" s="8" t="s">
        <v>28</v>
      </c>
      <c r="AC15" s="10" t="s">
        <v>29</v>
      </c>
    </row>
    <row r="16" spans="1:30" s="6" customFormat="1" ht="102">
      <c r="A16" s="98">
        <v>11</v>
      </c>
      <c r="B16" s="99"/>
      <c r="C16" s="8">
        <v>99</v>
      </c>
      <c r="D16" s="8">
        <v>24</v>
      </c>
      <c r="E16" s="12" t="s">
        <v>54</v>
      </c>
      <c r="F16" s="9">
        <f>$F$14</f>
        <v>41247</v>
      </c>
      <c r="G16" s="9" t="s">
        <v>124</v>
      </c>
      <c r="H16" s="31" t="s">
        <v>152</v>
      </c>
      <c r="I16" s="28">
        <v>31.4</v>
      </c>
      <c r="J16" s="9" t="s">
        <v>120</v>
      </c>
      <c r="K16" s="9" t="s">
        <v>115</v>
      </c>
      <c r="L16" s="9" t="s">
        <v>165</v>
      </c>
      <c r="M16" s="9" t="s">
        <v>117</v>
      </c>
      <c r="N16" s="9">
        <v>42370</v>
      </c>
      <c r="O16" s="9" t="s">
        <v>119</v>
      </c>
      <c r="P16" s="8" t="s">
        <v>23</v>
      </c>
      <c r="Q16" s="8" t="s">
        <v>24</v>
      </c>
      <c r="R16" s="8" t="s">
        <v>24</v>
      </c>
      <c r="S16" s="8" t="s">
        <v>25</v>
      </c>
      <c r="T16" s="11" t="e">
        <f>T15</f>
        <v>#REF!</v>
      </c>
      <c r="U16" s="9">
        <v>41638</v>
      </c>
      <c r="V16" s="1" t="s">
        <v>102</v>
      </c>
      <c r="W16" s="8" t="s">
        <v>49</v>
      </c>
      <c r="X16" s="8" t="str">
        <f>X15</f>
        <v>регулируемые</v>
      </c>
      <c r="Y16" s="8">
        <v>3</v>
      </c>
      <c r="Z16" s="8" t="s">
        <v>48</v>
      </c>
      <c r="AA16" s="8" t="s">
        <v>27</v>
      </c>
      <c r="AB16" s="8" t="s">
        <v>28</v>
      </c>
      <c r="AC16" s="10" t="s">
        <v>29</v>
      </c>
    </row>
    <row r="17" spans="1:29" s="6" customFormat="1" ht="102">
      <c r="A17" s="98">
        <v>12</v>
      </c>
      <c r="B17" s="99"/>
      <c r="C17" s="8">
        <v>99</v>
      </c>
      <c r="D17" s="8">
        <v>24</v>
      </c>
      <c r="E17" s="12" t="s">
        <v>54</v>
      </c>
      <c r="F17" s="9">
        <v>40847</v>
      </c>
      <c r="G17" s="9" t="s">
        <v>124</v>
      </c>
      <c r="H17" s="31" t="s">
        <v>152</v>
      </c>
      <c r="I17" s="28">
        <v>34.1</v>
      </c>
      <c r="J17" s="9" t="s">
        <v>120</v>
      </c>
      <c r="K17" s="9" t="s">
        <v>116</v>
      </c>
      <c r="L17" s="9" t="s">
        <v>165</v>
      </c>
      <c r="M17" s="9" t="s">
        <v>117</v>
      </c>
      <c r="N17" s="9">
        <v>40909</v>
      </c>
      <c r="O17" s="8" t="s">
        <v>118</v>
      </c>
      <c r="P17" s="8" t="s">
        <v>33</v>
      </c>
      <c r="Q17" s="8" t="s">
        <v>34</v>
      </c>
      <c r="R17" s="8" t="str">
        <f>Q17</f>
        <v>М.О. , г. Дмитров, пос. Каналстрой, территория ЗАО "Трансэк"</v>
      </c>
      <c r="S17" s="8" t="s">
        <v>35</v>
      </c>
      <c r="T17" s="6" t="s">
        <v>90</v>
      </c>
      <c r="U17" s="9">
        <v>40871</v>
      </c>
      <c r="V17" s="1" t="s">
        <v>36</v>
      </c>
      <c r="W17" s="8" t="s">
        <v>37</v>
      </c>
      <c r="X17" s="8" t="e">
        <f>X13</f>
        <v>#REF!</v>
      </c>
      <c r="Y17" s="8">
        <v>2</v>
      </c>
      <c r="Z17" s="8" t="s">
        <v>77</v>
      </c>
      <c r="AA17" s="8" t="s">
        <v>27</v>
      </c>
      <c r="AB17" s="8" t="s">
        <v>28</v>
      </c>
      <c r="AC17" s="10" t="s">
        <v>29</v>
      </c>
    </row>
    <row r="18" spans="1:29" s="6" customFormat="1" ht="102">
      <c r="A18" s="98">
        <v>13</v>
      </c>
      <c r="B18" s="99"/>
      <c r="C18" s="8">
        <v>100</v>
      </c>
      <c r="D18" s="8">
        <v>25</v>
      </c>
      <c r="E18" s="12" t="s">
        <v>55</v>
      </c>
      <c r="F18" s="9">
        <f>F12</f>
        <v>41236</v>
      </c>
      <c r="G18" s="9" t="s">
        <v>121</v>
      </c>
      <c r="H18" s="31" t="s">
        <v>153</v>
      </c>
      <c r="I18" s="28">
        <v>25.2</v>
      </c>
      <c r="J18" s="9" t="s">
        <v>120</v>
      </c>
      <c r="K18" s="9" t="s">
        <v>115</v>
      </c>
      <c r="L18" s="9" t="s">
        <v>165</v>
      </c>
      <c r="M18" s="9" t="s">
        <v>117</v>
      </c>
      <c r="N18" s="9">
        <v>42370</v>
      </c>
      <c r="O18" s="9" t="s">
        <v>119</v>
      </c>
      <c r="P18" s="8" t="s">
        <v>23</v>
      </c>
      <c r="Q18" s="8" t="s">
        <v>24</v>
      </c>
      <c r="R18" s="8" t="s">
        <v>24</v>
      </c>
      <c r="S18" s="8" t="s">
        <v>25</v>
      </c>
      <c r="T18" s="11" t="e">
        <f>T16</f>
        <v>#REF!</v>
      </c>
      <c r="U18" s="9" t="s">
        <v>101</v>
      </c>
      <c r="V18" s="1" t="s">
        <v>100</v>
      </c>
      <c r="W18" s="8" t="s">
        <v>49</v>
      </c>
      <c r="X18" s="8" t="str">
        <f>X16</f>
        <v>регулируемые</v>
      </c>
      <c r="Y18" s="8">
        <v>5</v>
      </c>
      <c r="Z18" s="8" t="s">
        <v>89</v>
      </c>
      <c r="AA18" s="8" t="s">
        <v>27</v>
      </c>
      <c r="AB18" s="8" t="s">
        <v>28</v>
      </c>
      <c r="AC18" s="10" t="s">
        <v>29</v>
      </c>
    </row>
    <row r="19" spans="1:29" s="6" customFormat="1" ht="102">
      <c r="A19" s="98">
        <v>14</v>
      </c>
      <c r="B19" s="99"/>
      <c r="C19" s="8">
        <v>101</v>
      </c>
      <c r="D19" s="8">
        <v>26</v>
      </c>
      <c r="E19" s="12" t="s">
        <v>56</v>
      </c>
      <c r="F19" s="9">
        <f>$F$14</f>
        <v>41247</v>
      </c>
      <c r="G19" s="9" t="s">
        <v>125</v>
      </c>
      <c r="H19" s="31" t="s">
        <v>155</v>
      </c>
      <c r="I19" s="28">
        <v>49.2</v>
      </c>
      <c r="J19" s="9" t="s">
        <v>120</v>
      </c>
      <c r="K19" s="9" t="s">
        <v>115</v>
      </c>
      <c r="L19" s="9" t="s">
        <v>165</v>
      </c>
      <c r="M19" s="9" t="s">
        <v>117</v>
      </c>
      <c r="N19" s="9">
        <v>42370</v>
      </c>
      <c r="O19" s="9" t="s">
        <v>119</v>
      </c>
      <c r="P19" s="8" t="s">
        <v>23</v>
      </c>
      <c r="Q19" s="8" t="s">
        <v>24</v>
      </c>
      <c r="R19" s="8" t="s">
        <v>24</v>
      </c>
      <c r="S19" s="8" t="s">
        <v>25</v>
      </c>
      <c r="T19" s="11" t="e">
        <f>#REF!</f>
        <v>#REF!</v>
      </c>
      <c r="U19" s="9">
        <v>41638</v>
      </c>
      <c r="V19" s="1" t="s">
        <v>102</v>
      </c>
      <c r="W19" s="8" t="s">
        <v>49</v>
      </c>
      <c r="X19" s="8" t="str">
        <f>X18</f>
        <v>регулируемые</v>
      </c>
      <c r="Y19" s="8">
        <v>3</v>
      </c>
      <c r="Z19" s="8" t="s">
        <v>48</v>
      </c>
      <c r="AA19" s="8" t="s">
        <v>27</v>
      </c>
      <c r="AB19" s="8" t="s">
        <v>28</v>
      </c>
      <c r="AC19" s="10" t="s">
        <v>29</v>
      </c>
    </row>
    <row r="20" spans="1:29" s="6" customFormat="1" ht="102">
      <c r="A20" s="98">
        <v>15</v>
      </c>
      <c r="B20" s="99"/>
      <c r="C20" s="8">
        <v>101</v>
      </c>
      <c r="D20" s="8">
        <v>26</v>
      </c>
      <c r="E20" s="12" t="s">
        <v>56</v>
      </c>
      <c r="F20" s="9">
        <v>40847</v>
      </c>
      <c r="G20" s="9" t="s">
        <v>125</v>
      </c>
      <c r="H20" s="31" t="s">
        <v>155</v>
      </c>
      <c r="I20" s="28">
        <v>49.2</v>
      </c>
      <c r="J20" s="9" t="s">
        <v>120</v>
      </c>
      <c r="K20" s="9" t="s">
        <v>116</v>
      </c>
      <c r="L20" s="9" t="s">
        <v>165</v>
      </c>
      <c r="M20" s="9" t="s">
        <v>117</v>
      </c>
      <c r="N20" s="9">
        <v>40909</v>
      </c>
      <c r="O20" s="8" t="s">
        <v>118</v>
      </c>
      <c r="P20" s="8" t="s">
        <v>33</v>
      </c>
      <c r="Q20" s="8" t="s">
        <v>34</v>
      </c>
      <c r="R20" s="8" t="str">
        <f>Q20</f>
        <v>М.О. , г. Дмитров, пос. Каналстрой, территория ЗАО "Трансэк"</v>
      </c>
      <c r="S20" s="8" t="s">
        <v>35</v>
      </c>
      <c r="T20" s="6" t="s">
        <v>90</v>
      </c>
      <c r="U20" s="9">
        <v>40871</v>
      </c>
      <c r="V20" s="1" t="s">
        <v>36</v>
      </c>
      <c r="W20" s="8" t="s">
        <v>37</v>
      </c>
      <c r="X20" s="8" t="e">
        <f>#REF!</f>
        <v>#REF!</v>
      </c>
      <c r="Y20" s="8">
        <v>2</v>
      </c>
      <c r="Z20" s="8" t="s">
        <v>57</v>
      </c>
      <c r="AA20" s="8" t="s">
        <v>27</v>
      </c>
      <c r="AB20" s="8" t="s">
        <v>28</v>
      </c>
      <c r="AC20" s="10" t="s">
        <v>29</v>
      </c>
    </row>
    <row r="21" spans="1:29" s="6" customFormat="1" ht="102">
      <c r="A21" s="98">
        <v>16</v>
      </c>
      <c r="B21" s="99"/>
      <c r="C21" s="8">
        <v>2579</v>
      </c>
      <c r="D21" s="8">
        <v>27</v>
      </c>
      <c r="E21" s="12" t="s">
        <v>58</v>
      </c>
      <c r="F21" s="9">
        <v>40847</v>
      </c>
      <c r="G21" s="9" t="s">
        <v>126</v>
      </c>
      <c r="H21" s="31" t="s">
        <v>134</v>
      </c>
      <c r="I21" s="28">
        <v>36.9</v>
      </c>
      <c r="J21" s="9" t="s">
        <v>120</v>
      </c>
      <c r="K21" s="9" t="s">
        <v>116</v>
      </c>
      <c r="L21" s="9" t="s">
        <v>165</v>
      </c>
      <c r="M21" s="9" t="s">
        <v>117</v>
      </c>
      <c r="N21" s="9">
        <v>40909</v>
      </c>
      <c r="O21" s="8" t="s">
        <v>118</v>
      </c>
      <c r="P21" s="8" t="s">
        <v>33</v>
      </c>
      <c r="Q21" s="8" t="s">
        <v>34</v>
      </c>
      <c r="R21" s="8" t="str">
        <f>Q21</f>
        <v>М.О. , г. Дмитров, пос. Каналстрой, территория ЗАО "Трансэк"</v>
      </c>
      <c r="S21" s="8" t="s">
        <v>35</v>
      </c>
      <c r="T21" s="6" t="s">
        <v>90</v>
      </c>
      <c r="U21" s="9">
        <v>40871</v>
      </c>
      <c r="V21" s="1" t="s">
        <v>36</v>
      </c>
      <c r="W21" s="8" t="s">
        <v>37</v>
      </c>
      <c r="X21" s="8" t="e">
        <f>X20</f>
        <v>#REF!</v>
      </c>
      <c r="Y21" s="8">
        <v>1</v>
      </c>
      <c r="Z21" s="8" t="s">
        <v>59</v>
      </c>
      <c r="AA21" s="8" t="s">
        <v>27</v>
      </c>
      <c r="AB21" s="8" t="s">
        <v>28</v>
      </c>
      <c r="AC21" s="10" t="s">
        <v>29</v>
      </c>
    </row>
    <row r="22" spans="1:29" s="6" customFormat="1" ht="140.25">
      <c r="A22" s="98">
        <v>17</v>
      </c>
      <c r="B22" s="99"/>
      <c r="C22" s="8">
        <v>102</v>
      </c>
      <c r="D22" s="8">
        <v>28</v>
      </c>
      <c r="E22" s="12" t="s">
        <v>60</v>
      </c>
      <c r="F22" s="9">
        <f>F18</f>
        <v>41236</v>
      </c>
      <c r="G22" s="9" t="s">
        <v>121</v>
      </c>
      <c r="H22" s="31" t="s">
        <v>138</v>
      </c>
      <c r="I22" s="28">
        <v>17</v>
      </c>
      <c r="J22" s="9" t="s">
        <v>120</v>
      </c>
      <c r="K22" s="9" t="s">
        <v>115</v>
      </c>
      <c r="L22" s="9" t="s">
        <v>165</v>
      </c>
      <c r="M22" s="9" t="s">
        <v>117</v>
      </c>
      <c r="N22" s="9">
        <v>42370</v>
      </c>
      <c r="O22" s="9" t="s">
        <v>119</v>
      </c>
      <c r="P22" s="8" t="s">
        <v>23</v>
      </c>
      <c r="Q22" s="8" t="s">
        <v>24</v>
      </c>
      <c r="R22" s="8" t="s">
        <v>24</v>
      </c>
      <c r="S22" s="8" t="s">
        <v>25</v>
      </c>
      <c r="T22" s="11" t="str">
        <f t="shared" ref="T22:T26" si="0">T21</f>
        <v>ИНН 5007.0467.26</v>
      </c>
      <c r="U22" s="9" t="s">
        <v>101</v>
      </c>
      <c r="V22" s="1" t="s">
        <v>100</v>
      </c>
      <c r="W22" s="8" t="s">
        <v>49</v>
      </c>
      <c r="X22" s="8" t="str">
        <f>X19</f>
        <v>регулируемые</v>
      </c>
      <c r="Y22" s="8">
        <v>1</v>
      </c>
      <c r="Z22" s="8" t="s">
        <v>31</v>
      </c>
      <c r="AA22" s="8" t="s">
        <v>27</v>
      </c>
      <c r="AB22" s="8" t="s">
        <v>28</v>
      </c>
      <c r="AC22" s="10" t="s">
        <v>29</v>
      </c>
    </row>
    <row r="23" spans="1:29" s="6" customFormat="1" ht="102">
      <c r="A23" s="98">
        <v>18</v>
      </c>
      <c r="B23" s="99"/>
      <c r="C23" s="8">
        <v>103</v>
      </c>
      <c r="D23" s="8">
        <v>29</v>
      </c>
      <c r="E23" s="12" t="s">
        <v>61</v>
      </c>
      <c r="F23" s="9">
        <f>F22</f>
        <v>41236</v>
      </c>
      <c r="G23" s="9" t="s">
        <v>121</v>
      </c>
      <c r="H23" s="31" t="s">
        <v>156</v>
      </c>
      <c r="I23" s="28">
        <v>9.6</v>
      </c>
      <c r="J23" s="9" t="s">
        <v>120</v>
      </c>
      <c r="K23" s="9" t="s">
        <v>115</v>
      </c>
      <c r="L23" s="9" t="s">
        <v>165</v>
      </c>
      <c r="M23" s="9" t="s">
        <v>117</v>
      </c>
      <c r="N23" s="9">
        <v>42370</v>
      </c>
      <c r="O23" s="9" t="s">
        <v>119</v>
      </c>
      <c r="P23" s="8" t="s">
        <v>23</v>
      </c>
      <c r="Q23" s="8" t="s">
        <v>24</v>
      </c>
      <c r="R23" s="8" t="s">
        <v>24</v>
      </c>
      <c r="S23" s="8" t="s">
        <v>25</v>
      </c>
      <c r="T23" s="11" t="str">
        <f t="shared" si="0"/>
        <v>ИНН 5007.0467.26</v>
      </c>
      <c r="U23" s="9" t="s">
        <v>101</v>
      </c>
      <c r="V23" s="1" t="s">
        <v>100</v>
      </c>
      <c r="W23" s="8" t="s">
        <v>49</v>
      </c>
      <c r="X23" s="8" t="str">
        <f>X22</f>
        <v>регулируемые</v>
      </c>
      <c r="Y23" s="8">
        <v>2</v>
      </c>
      <c r="Z23" s="8" t="s">
        <v>62</v>
      </c>
      <c r="AA23" s="8" t="s">
        <v>27</v>
      </c>
      <c r="AB23" s="8" t="s">
        <v>28</v>
      </c>
      <c r="AC23" s="10" t="s">
        <v>29</v>
      </c>
    </row>
    <row r="24" spans="1:29" s="6" customFormat="1" ht="102">
      <c r="A24" s="98">
        <v>19</v>
      </c>
      <c r="B24" s="99"/>
      <c r="C24" s="8">
        <v>98</v>
      </c>
      <c r="D24" s="8">
        <v>31</v>
      </c>
      <c r="E24" s="12" t="s">
        <v>63</v>
      </c>
      <c r="F24" s="9">
        <f>$F$14</f>
        <v>41247</v>
      </c>
      <c r="G24" s="9" t="s">
        <v>127</v>
      </c>
      <c r="H24" s="31" t="s">
        <v>163</v>
      </c>
      <c r="I24" s="28">
        <v>29</v>
      </c>
      <c r="J24" s="9" t="s">
        <v>120</v>
      </c>
      <c r="K24" s="9" t="s">
        <v>115</v>
      </c>
      <c r="L24" s="9" t="s">
        <v>165</v>
      </c>
      <c r="M24" s="9" t="s">
        <v>117</v>
      </c>
      <c r="N24" s="9">
        <v>42370</v>
      </c>
      <c r="O24" s="9" t="s">
        <v>119</v>
      </c>
      <c r="P24" s="8" t="s">
        <v>23</v>
      </c>
      <c r="Q24" s="8" t="s">
        <v>24</v>
      </c>
      <c r="R24" s="8" t="s">
        <v>24</v>
      </c>
      <c r="S24" s="8" t="s">
        <v>25</v>
      </c>
      <c r="T24" s="11" t="str">
        <f t="shared" si="0"/>
        <v>ИНН 5007.0467.26</v>
      </c>
      <c r="U24" s="9">
        <v>41638</v>
      </c>
      <c r="V24" s="1" t="s">
        <v>102</v>
      </c>
      <c r="W24" s="8" t="s">
        <v>49</v>
      </c>
      <c r="X24" s="8" t="str">
        <f>X23</f>
        <v>регулируемые</v>
      </c>
      <c r="Y24" s="8">
        <v>8</v>
      </c>
      <c r="Z24" s="8" t="s">
        <v>64</v>
      </c>
      <c r="AA24" s="8" t="s">
        <v>27</v>
      </c>
      <c r="AB24" s="8" t="s">
        <v>28</v>
      </c>
      <c r="AC24" s="10" t="s">
        <v>29</v>
      </c>
    </row>
    <row r="25" spans="1:29" s="6" customFormat="1" ht="102">
      <c r="A25" s="98">
        <v>20</v>
      </c>
      <c r="B25" s="99"/>
      <c r="C25" s="8">
        <v>104</v>
      </c>
      <c r="D25" s="8">
        <v>32</v>
      </c>
      <c r="E25" s="12" t="s">
        <v>65</v>
      </c>
      <c r="F25" s="9">
        <f>$F$14</f>
        <v>41247</v>
      </c>
      <c r="G25" s="9" t="s">
        <v>132</v>
      </c>
      <c r="H25" s="31" t="s">
        <v>157</v>
      </c>
      <c r="I25" s="28">
        <v>50.6</v>
      </c>
      <c r="J25" s="9" t="s">
        <v>120</v>
      </c>
      <c r="K25" s="9" t="s">
        <v>115</v>
      </c>
      <c r="L25" s="9" t="s">
        <v>165</v>
      </c>
      <c r="M25" s="9" t="s">
        <v>117</v>
      </c>
      <c r="N25" s="9">
        <v>42370</v>
      </c>
      <c r="O25" s="9" t="s">
        <v>119</v>
      </c>
      <c r="P25" s="8" t="s">
        <v>23</v>
      </c>
      <c r="Q25" s="8" t="s">
        <v>24</v>
      </c>
      <c r="R25" s="8" t="s">
        <v>24</v>
      </c>
      <c r="S25" s="8" t="s">
        <v>25</v>
      </c>
      <c r="T25" s="11" t="str">
        <f t="shared" si="0"/>
        <v>ИНН 5007.0467.26</v>
      </c>
      <c r="U25" s="9">
        <f t="shared" ref="U25:W26" si="1">U14</f>
        <v>41638</v>
      </c>
      <c r="V25" s="2" t="s">
        <v>102</v>
      </c>
      <c r="W25" s="9" t="str">
        <f t="shared" si="1"/>
        <v>до 31.12.2014</v>
      </c>
      <c r="X25" s="8" t="str">
        <f>X24</f>
        <v>регулируемые</v>
      </c>
      <c r="Y25" s="8">
        <v>6</v>
      </c>
      <c r="Z25" s="8" t="s">
        <v>66</v>
      </c>
      <c r="AA25" s="8" t="s">
        <v>27</v>
      </c>
      <c r="AB25" s="8" t="s">
        <v>28</v>
      </c>
      <c r="AC25" s="10" t="s">
        <v>29</v>
      </c>
    </row>
    <row r="26" spans="1:29" s="6" customFormat="1" ht="127.5">
      <c r="A26" s="98">
        <v>21</v>
      </c>
      <c r="B26" s="99"/>
      <c r="C26" s="8">
        <v>105</v>
      </c>
      <c r="D26" s="8">
        <v>34</v>
      </c>
      <c r="E26" s="12" t="s">
        <v>128</v>
      </c>
      <c r="F26" s="9">
        <f>$F$14</f>
        <v>41247</v>
      </c>
      <c r="G26" s="9" t="s">
        <v>129</v>
      </c>
      <c r="H26" s="31" t="s">
        <v>154</v>
      </c>
      <c r="I26" s="28">
        <v>64.900000000000006</v>
      </c>
      <c r="J26" s="9" t="s">
        <v>120</v>
      </c>
      <c r="K26" s="9" t="s">
        <v>115</v>
      </c>
      <c r="L26" s="9" t="s">
        <v>165</v>
      </c>
      <c r="M26" s="9" t="s">
        <v>117</v>
      </c>
      <c r="N26" s="9">
        <v>42370</v>
      </c>
      <c r="O26" s="9" t="s">
        <v>119</v>
      </c>
      <c r="P26" s="8" t="s">
        <v>23</v>
      </c>
      <c r="Q26" s="8" t="s">
        <v>24</v>
      </c>
      <c r="R26" s="8" t="s">
        <v>24</v>
      </c>
      <c r="S26" s="8" t="s">
        <v>25</v>
      </c>
      <c r="T26" s="11" t="str">
        <f t="shared" si="0"/>
        <v>ИНН 5007.0467.26</v>
      </c>
      <c r="U26" s="9">
        <f t="shared" si="1"/>
        <v>41638</v>
      </c>
      <c r="V26" s="2" t="s">
        <v>102</v>
      </c>
      <c r="W26" s="9" t="str">
        <f t="shared" si="1"/>
        <v>до 31.12.2014</v>
      </c>
      <c r="X26" s="8" t="str">
        <f>X25</f>
        <v>регулируемые</v>
      </c>
      <c r="Y26" s="8">
        <v>3</v>
      </c>
      <c r="Z26" s="8" t="s">
        <v>67</v>
      </c>
      <c r="AA26" s="8" t="s">
        <v>27</v>
      </c>
      <c r="AB26" s="8" t="s">
        <v>28</v>
      </c>
      <c r="AC26" s="10" t="s">
        <v>29</v>
      </c>
    </row>
    <row r="27" spans="1:29" s="6" customFormat="1" ht="102">
      <c r="A27" s="98">
        <v>22</v>
      </c>
      <c r="B27" s="99"/>
      <c r="C27" s="8">
        <v>2242</v>
      </c>
      <c r="D27" s="8">
        <v>35</v>
      </c>
      <c r="E27" s="12" t="s">
        <v>98</v>
      </c>
      <c r="F27" s="9">
        <v>40847</v>
      </c>
      <c r="G27" s="9" t="s">
        <v>130</v>
      </c>
      <c r="H27" s="9" t="s">
        <v>145</v>
      </c>
      <c r="I27" s="28">
        <v>11.8</v>
      </c>
      <c r="J27" s="9" t="s">
        <v>120</v>
      </c>
      <c r="K27" s="9" t="s">
        <v>116</v>
      </c>
      <c r="L27" s="9" t="s">
        <v>165</v>
      </c>
      <c r="M27" s="9" t="s">
        <v>117</v>
      </c>
      <c r="N27" s="9">
        <v>40909</v>
      </c>
      <c r="O27" s="8" t="s">
        <v>118</v>
      </c>
      <c r="P27" s="8" t="s">
        <v>33</v>
      </c>
      <c r="Q27" s="8" t="s">
        <v>34</v>
      </c>
      <c r="R27" s="8" t="str">
        <f>Q27</f>
        <v>М.О. , г. Дмитров, пос. Каналстрой, территория ЗАО "Трансэк"</v>
      </c>
      <c r="S27" s="8" t="s">
        <v>35</v>
      </c>
      <c r="T27" s="6" t="s">
        <v>90</v>
      </c>
      <c r="U27" s="9">
        <v>40871</v>
      </c>
      <c r="V27" s="1" t="s">
        <v>36</v>
      </c>
      <c r="W27" s="8" t="s">
        <v>37</v>
      </c>
      <c r="X27" s="8" t="e">
        <f>X21</f>
        <v>#REF!</v>
      </c>
      <c r="Y27" s="8">
        <v>1</v>
      </c>
      <c r="Z27" s="8" t="s">
        <v>97</v>
      </c>
      <c r="AA27" s="8" t="s">
        <v>27</v>
      </c>
      <c r="AB27" s="8" t="s">
        <v>28</v>
      </c>
      <c r="AC27" s="10" t="s">
        <v>29</v>
      </c>
    </row>
    <row r="28" spans="1:29" s="6" customFormat="1" ht="127.5">
      <c r="A28" s="98">
        <v>23</v>
      </c>
      <c r="B28" s="99"/>
      <c r="C28" s="8">
        <v>106</v>
      </c>
      <c r="D28" s="8">
        <v>36</v>
      </c>
      <c r="E28" s="12" t="s">
        <v>68</v>
      </c>
      <c r="F28" s="9">
        <f>$F$14</f>
        <v>41247</v>
      </c>
      <c r="G28" s="9" t="s">
        <v>126</v>
      </c>
      <c r="H28" s="31" t="s">
        <v>135</v>
      </c>
      <c r="I28" s="28">
        <v>76.900000000000006</v>
      </c>
      <c r="J28" s="9" t="s">
        <v>120</v>
      </c>
      <c r="K28" s="9" t="s">
        <v>115</v>
      </c>
      <c r="L28" s="9" t="s">
        <v>165</v>
      </c>
      <c r="M28" s="9" t="s">
        <v>117</v>
      </c>
      <c r="N28" s="9">
        <v>42370</v>
      </c>
      <c r="O28" s="9" t="s">
        <v>119</v>
      </c>
      <c r="P28" s="8" t="s">
        <v>23</v>
      </c>
      <c r="Q28" s="8" t="s">
        <v>24</v>
      </c>
      <c r="R28" s="8" t="s">
        <v>24</v>
      </c>
      <c r="S28" s="8" t="s">
        <v>25</v>
      </c>
      <c r="T28" s="11" t="str">
        <f>T26</f>
        <v>ИНН 5007.0467.26</v>
      </c>
      <c r="U28" s="9">
        <v>41638</v>
      </c>
      <c r="V28" s="2" t="s">
        <v>102</v>
      </c>
      <c r="W28" s="9" t="s">
        <v>49</v>
      </c>
      <c r="X28" s="8" t="str">
        <f>X26</f>
        <v>регулируемые</v>
      </c>
      <c r="Y28" s="8">
        <v>12</v>
      </c>
      <c r="Z28" s="8" t="s">
        <v>69</v>
      </c>
      <c r="AA28" s="8" t="s">
        <v>27</v>
      </c>
      <c r="AB28" s="8" t="s">
        <v>28</v>
      </c>
      <c r="AC28" s="10" t="s">
        <v>29</v>
      </c>
    </row>
    <row r="29" spans="1:29" s="6" customFormat="1" ht="127.5">
      <c r="A29" s="98">
        <v>24</v>
      </c>
      <c r="B29" s="99"/>
      <c r="C29" s="8">
        <v>106</v>
      </c>
      <c r="D29" s="8">
        <v>36</v>
      </c>
      <c r="E29" s="12" t="s">
        <v>68</v>
      </c>
      <c r="F29" s="9">
        <v>40847</v>
      </c>
      <c r="G29" s="9" t="s">
        <v>126</v>
      </c>
      <c r="H29" s="31" t="s">
        <v>135</v>
      </c>
      <c r="I29" s="28">
        <v>76.900000000000006</v>
      </c>
      <c r="J29" s="9" t="s">
        <v>120</v>
      </c>
      <c r="K29" s="9" t="s">
        <v>116</v>
      </c>
      <c r="L29" s="9" t="s">
        <v>165</v>
      </c>
      <c r="M29" s="9" t="s">
        <v>117</v>
      </c>
      <c r="N29" s="9">
        <v>42370</v>
      </c>
      <c r="O29" s="8" t="s">
        <v>118</v>
      </c>
      <c r="P29" s="8" t="s">
        <v>33</v>
      </c>
      <c r="Q29" s="8" t="s">
        <v>34</v>
      </c>
      <c r="R29" s="8" t="str">
        <f>Q29</f>
        <v>М.О. , г. Дмитров, пос. Каналстрой, территория ЗАО "Трансэк"</v>
      </c>
      <c r="S29" s="8" t="s">
        <v>35</v>
      </c>
      <c r="T29" s="6" t="s">
        <v>90</v>
      </c>
      <c r="U29" s="9">
        <v>40871</v>
      </c>
      <c r="V29" s="1" t="s">
        <v>94</v>
      </c>
      <c r="W29" s="8" t="s">
        <v>37</v>
      </c>
      <c r="X29" s="8" t="e">
        <f>X27</f>
        <v>#REF!</v>
      </c>
      <c r="Y29" s="8">
        <v>29</v>
      </c>
      <c r="Z29" s="8" t="s">
        <v>95</v>
      </c>
      <c r="AA29" s="8" t="s">
        <v>27</v>
      </c>
      <c r="AB29" s="8" t="s">
        <v>28</v>
      </c>
      <c r="AC29" s="10" t="s">
        <v>29</v>
      </c>
    </row>
    <row r="30" spans="1:29" s="6" customFormat="1" ht="102">
      <c r="A30" s="98">
        <v>25</v>
      </c>
      <c r="B30" s="99"/>
      <c r="C30" s="8">
        <v>107</v>
      </c>
      <c r="D30" s="8">
        <v>38</v>
      </c>
      <c r="E30" s="12" t="s">
        <v>70</v>
      </c>
      <c r="F30" s="9">
        <f>$F$14</f>
        <v>41247</v>
      </c>
      <c r="G30" s="9" t="s">
        <v>127</v>
      </c>
      <c r="H30" s="31" t="s">
        <v>147</v>
      </c>
      <c r="I30" s="28">
        <v>16.7</v>
      </c>
      <c r="J30" s="9" t="s">
        <v>120</v>
      </c>
      <c r="K30" s="9" t="s">
        <v>115</v>
      </c>
      <c r="L30" s="9" t="s">
        <v>165</v>
      </c>
      <c r="M30" s="9" t="s">
        <v>117</v>
      </c>
      <c r="N30" s="9">
        <v>42370</v>
      </c>
      <c r="O30" s="9" t="s">
        <v>119</v>
      </c>
      <c r="P30" s="8" t="s">
        <v>23</v>
      </c>
      <c r="Q30" s="8" t="s">
        <v>24</v>
      </c>
      <c r="R30" s="8" t="s">
        <v>24</v>
      </c>
      <c r="S30" s="8" t="s">
        <v>25</v>
      </c>
      <c r="T30" s="11" t="str">
        <f>T28</f>
        <v>ИНН 5007.0467.26</v>
      </c>
      <c r="U30" s="9">
        <f t="shared" ref="U30:W30" si="2">U14</f>
        <v>41638</v>
      </c>
      <c r="V30" s="2" t="s">
        <v>102</v>
      </c>
      <c r="W30" s="9" t="str">
        <f t="shared" si="2"/>
        <v>до 31.12.2014</v>
      </c>
      <c r="X30" s="8" t="str">
        <f>X28</f>
        <v>регулируемые</v>
      </c>
      <c r="Y30" s="8">
        <v>4</v>
      </c>
      <c r="Z30" s="8" t="s">
        <v>71</v>
      </c>
      <c r="AA30" s="8" t="s">
        <v>27</v>
      </c>
      <c r="AB30" s="8" t="s">
        <v>28</v>
      </c>
      <c r="AC30" s="10" t="s">
        <v>29</v>
      </c>
    </row>
    <row r="31" spans="1:29" s="6" customFormat="1" ht="114.75">
      <c r="A31" s="98">
        <v>26</v>
      </c>
      <c r="B31" s="99"/>
      <c r="C31" s="8">
        <v>2164</v>
      </c>
      <c r="D31" s="8">
        <v>39</v>
      </c>
      <c r="E31" s="12" t="s">
        <v>72</v>
      </c>
      <c r="F31" s="9">
        <f>$F$14</f>
        <v>41247</v>
      </c>
      <c r="G31" s="9" t="s">
        <v>127</v>
      </c>
      <c r="H31" s="31" t="s">
        <v>162</v>
      </c>
      <c r="I31" s="28">
        <v>14.9</v>
      </c>
      <c r="J31" s="9" t="s">
        <v>120</v>
      </c>
      <c r="K31" s="9" t="s">
        <v>115</v>
      </c>
      <c r="L31" s="9" t="s">
        <v>165</v>
      </c>
      <c r="M31" s="9" t="s">
        <v>117</v>
      </c>
      <c r="N31" s="9">
        <v>42370</v>
      </c>
      <c r="O31" s="9" t="s">
        <v>119</v>
      </c>
      <c r="P31" s="8" t="s">
        <v>23</v>
      </c>
      <c r="Q31" s="8" t="s">
        <v>24</v>
      </c>
      <c r="R31" s="8" t="s">
        <v>24</v>
      </c>
      <c r="S31" s="8" t="s">
        <v>25</v>
      </c>
      <c r="T31" s="11" t="str">
        <f>T30</f>
        <v>ИНН 5007.0467.26</v>
      </c>
      <c r="U31" s="9">
        <f>U16</f>
        <v>41638</v>
      </c>
      <c r="V31" s="2" t="s">
        <v>102</v>
      </c>
      <c r="W31" s="9" t="str">
        <f>W16</f>
        <v>до 31.12.2014</v>
      </c>
      <c r="X31" s="8" t="str">
        <f>X30</f>
        <v>регулируемые</v>
      </c>
      <c r="Y31" s="8">
        <v>1</v>
      </c>
      <c r="Z31" s="8" t="s">
        <v>51</v>
      </c>
      <c r="AA31" s="8" t="s">
        <v>27</v>
      </c>
      <c r="AB31" s="8" t="s">
        <v>28</v>
      </c>
      <c r="AC31" s="10" t="s">
        <v>29</v>
      </c>
    </row>
    <row r="32" spans="1:29" s="6" customFormat="1" ht="102">
      <c r="A32" s="98">
        <v>27</v>
      </c>
      <c r="B32" s="99"/>
      <c r="C32" s="8">
        <v>108</v>
      </c>
      <c r="D32" s="8">
        <v>40</v>
      </c>
      <c r="E32" s="12" t="s">
        <v>73</v>
      </c>
      <c r="F32" s="9">
        <f>$F$14</f>
        <v>41247</v>
      </c>
      <c r="G32" s="9" t="s">
        <v>125</v>
      </c>
      <c r="H32" s="31" t="s">
        <v>137</v>
      </c>
      <c r="I32" s="28">
        <v>16.7</v>
      </c>
      <c r="J32" s="9" t="s">
        <v>120</v>
      </c>
      <c r="K32" s="9" t="s">
        <v>115</v>
      </c>
      <c r="L32" s="9" t="s">
        <v>165</v>
      </c>
      <c r="M32" s="9" t="s">
        <v>117</v>
      </c>
      <c r="N32" s="9">
        <v>42370</v>
      </c>
      <c r="O32" s="9" t="s">
        <v>119</v>
      </c>
      <c r="P32" s="8" t="s">
        <v>23</v>
      </c>
      <c r="Q32" s="8" t="s">
        <v>24</v>
      </c>
      <c r="R32" s="8" t="s">
        <v>24</v>
      </c>
      <c r="S32" s="8" t="s">
        <v>25</v>
      </c>
      <c r="T32" s="11" t="e">
        <f>#REF!</f>
        <v>#REF!</v>
      </c>
      <c r="U32" s="9">
        <v>41638</v>
      </c>
      <c r="V32" s="2" t="s">
        <v>102</v>
      </c>
      <c r="W32" s="9" t="s">
        <v>49</v>
      </c>
      <c r="X32" s="8" t="str">
        <f>X31</f>
        <v>регулируемые</v>
      </c>
      <c r="Y32" s="8">
        <v>3</v>
      </c>
      <c r="Z32" s="8" t="s">
        <v>48</v>
      </c>
      <c r="AA32" s="8" t="s">
        <v>27</v>
      </c>
      <c r="AB32" s="8" t="s">
        <v>28</v>
      </c>
      <c r="AC32" s="10" t="s">
        <v>29</v>
      </c>
    </row>
    <row r="33" spans="1:30" s="6" customFormat="1" ht="102">
      <c r="A33" s="98">
        <v>28</v>
      </c>
      <c r="B33" s="99"/>
      <c r="C33" s="8">
        <v>108</v>
      </c>
      <c r="D33" s="8">
        <v>40</v>
      </c>
      <c r="E33" s="12" t="s">
        <v>73</v>
      </c>
      <c r="F33" s="9">
        <v>40847</v>
      </c>
      <c r="G33" s="9" t="s">
        <v>125</v>
      </c>
      <c r="H33" s="31" t="s">
        <v>137</v>
      </c>
      <c r="I33" s="28">
        <v>16.7</v>
      </c>
      <c r="J33" s="9" t="s">
        <v>120</v>
      </c>
      <c r="K33" s="9" t="s">
        <v>116</v>
      </c>
      <c r="L33" s="9" t="s">
        <v>165</v>
      </c>
      <c r="M33" s="9" t="s">
        <v>117</v>
      </c>
      <c r="N33" s="9">
        <v>40909</v>
      </c>
      <c r="O33" s="8" t="s">
        <v>118</v>
      </c>
      <c r="P33" s="8" t="s">
        <v>33</v>
      </c>
      <c r="Q33" s="8" t="s">
        <v>34</v>
      </c>
      <c r="R33" s="8" t="str">
        <f>Q33</f>
        <v>М.О. , г. Дмитров, пос. Каналстрой, территория ЗАО "Трансэк"</v>
      </c>
      <c r="S33" s="8" t="s">
        <v>35</v>
      </c>
      <c r="T33" s="6" t="s">
        <v>90</v>
      </c>
      <c r="U33" s="9">
        <v>40871</v>
      </c>
      <c r="V33" s="1" t="s">
        <v>74</v>
      </c>
      <c r="W33" s="8" t="s">
        <v>37</v>
      </c>
      <c r="X33" s="8" t="e">
        <f>#REF!</f>
        <v>#REF!</v>
      </c>
      <c r="Y33" s="8">
        <v>4</v>
      </c>
      <c r="Z33" s="8" t="s">
        <v>75</v>
      </c>
      <c r="AA33" s="8" t="s">
        <v>27</v>
      </c>
      <c r="AB33" s="8" t="s">
        <v>28</v>
      </c>
      <c r="AC33" s="10" t="s">
        <v>29</v>
      </c>
    </row>
    <row r="34" spans="1:30" s="6" customFormat="1" ht="102">
      <c r="A34" s="98">
        <v>29</v>
      </c>
      <c r="B34" s="99"/>
      <c r="C34" s="8">
        <v>109</v>
      </c>
      <c r="D34" s="8">
        <v>41</v>
      </c>
      <c r="E34" s="12" t="s">
        <v>76</v>
      </c>
      <c r="F34" s="9">
        <f>$F$14</f>
        <v>41247</v>
      </c>
      <c r="G34" s="9" t="s">
        <v>131</v>
      </c>
      <c r="H34" s="31" t="s">
        <v>136</v>
      </c>
      <c r="I34" s="28">
        <v>19.2</v>
      </c>
      <c r="J34" s="9" t="s">
        <v>120</v>
      </c>
      <c r="K34" s="9" t="s">
        <v>115</v>
      </c>
      <c r="L34" s="9" t="s">
        <v>165</v>
      </c>
      <c r="M34" s="9" t="s">
        <v>117</v>
      </c>
      <c r="N34" s="9">
        <v>42370</v>
      </c>
      <c r="O34" s="9" t="s">
        <v>119</v>
      </c>
      <c r="P34" s="8" t="s">
        <v>23</v>
      </c>
      <c r="Q34" s="8" t="s">
        <v>24</v>
      </c>
      <c r="R34" s="8" t="s">
        <v>24</v>
      </c>
      <c r="S34" s="8" t="s">
        <v>25</v>
      </c>
      <c r="T34" s="11" t="e">
        <f>T32</f>
        <v>#REF!</v>
      </c>
      <c r="U34" s="9">
        <v>41638</v>
      </c>
      <c r="V34" s="2" t="s">
        <v>102</v>
      </c>
      <c r="W34" s="9" t="s">
        <v>49</v>
      </c>
      <c r="X34" s="8" t="str">
        <f>X32</f>
        <v>регулируемые</v>
      </c>
      <c r="Y34" s="8">
        <v>3</v>
      </c>
      <c r="Z34" s="8" t="s">
        <v>48</v>
      </c>
      <c r="AA34" s="8" t="s">
        <v>27</v>
      </c>
      <c r="AB34" s="8" t="s">
        <v>28</v>
      </c>
      <c r="AC34" s="10" t="s">
        <v>29</v>
      </c>
    </row>
    <row r="35" spans="1:30" s="6" customFormat="1" ht="102">
      <c r="A35" s="98">
        <v>30</v>
      </c>
      <c r="B35" s="99"/>
      <c r="C35" s="8">
        <v>109</v>
      </c>
      <c r="D35" s="8">
        <v>41</v>
      </c>
      <c r="E35" s="12" t="s">
        <v>76</v>
      </c>
      <c r="F35" s="9">
        <v>40847</v>
      </c>
      <c r="G35" s="9" t="s">
        <v>131</v>
      </c>
      <c r="H35" s="31" t="s">
        <v>136</v>
      </c>
      <c r="I35" s="28">
        <v>19.2</v>
      </c>
      <c r="J35" s="9" t="s">
        <v>120</v>
      </c>
      <c r="K35" s="9" t="s">
        <v>116</v>
      </c>
      <c r="L35" s="9" t="s">
        <v>165</v>
      </c>
      <c r="M35" s="9" t="s">
        <v>117</v>
      </c>
      <c r="N35" s="9">
        <v>40909</v>
      </c>
      <c r="O35" s="8" t="s">
        <v>118</v>
      </c>
      <c r="P35" s="8" t="s">
        <v>33</v>
      </c>
      <c r="Q35" s="8" t="s">
        <v>34</v>
      </c>
      <c r="R35" s="8" t="str">
        <f>Q35</f>
        <v>М.О. , г. Дмитров, пос. Каналстрой, территория ЗАО "Трансэк"</v>
      </c>
      <c r="S35" s="8" t="s">
        <v>35</v>
      </c>
      <c r="T35" s="6" t="s">
        <v>90</v>
      </c>
      <c r="U35" s="9">
        <v>40871</v>
      </c>
      <c r="V35" s="1" t="s">
        <v>36</v>
      </c>
      <c r="W35" s="8" t="s">
        <v>37</v>
      </c>
      <c r="X35" s="8" t="e">
        <f>X33</f>
        <v>#REF!</v>
      </c>
      <c r="Y35" s="8">
        <v>2</v>
      </c>
      <c r="Z35" s="8" t="s">
        <v>77</v>
      </c>
      <c r="AA35" s="8" t="s">
        <v>27</v>
      </c>
      <c r="AB35" s="8" t="s">
        <v>28</v>
      </c>
      <c r="AC35" s="10" t="s">
        <v>29</v>
      </c>
    </row>
    <row r="36" spans="1:30" s="6" customFormat="1" ht="102">
      <c r="A36" s="98">
        <v>31</v>
      </c>
      <c r="B36" s="99"/>
      <c r="C36" s="8">
        <v>110</v>
      </c>
      <c r="D36" s="8">
        <v>42</v>
      </c>
      <c r="E36" s="12" t="s">
        <v>78</v>
      </c>
      <c r="F36" s="9">
        <f>$F$14</f>
        <v>41247</v>
      </c>
      <c r="G36" s="9" t="s">
        <v>127</v>
      </c>
      <c r="H36" s="31" t="s">
        <v>158</v>
      </c>
      <c r="I36" s="28">
        <v>16.2</v>
      </c>
      <c r="J36" s="9" t="s">
        <v>120</v>
      </c>
      <c r="K36" s="9" t="s">
        <v>115</v>
      </c>
      <c r="L36" s="9" t="s">
        <v>165</v>
      </c>
      <c r="M36" s="9" t="s">
        <v>117</v>
      </c>
      <c r="N36" s="9">
        <v>42370</v>
      </c>
      <c r="O36" s="9" t="s">
        <v>119</v>
      </c>
      <c r="P36" s="8" t="s">
        <v>23</v>
      </c>
      <c r="Q36" s="8" t="s">
        <v>24</v>
      </c>
      <c r="R36" s="8" t="s">
        <v>24</v>
      </c>
      <c r="S36" s="8" t="s">
        <v>25</v>
      </c>
      <c r="T36" s="11" t="e">
        <f>T34</f>
        <v>#REF!</v>
      </c>
      <c r="U36" s="9">
        <v>41638</v>
      </c>
      <c r="V36" s="2" t="s">
        <v>102</v>
      </c>
      <c r="W36" s="9" t="s">
        <v>49</v>
      </c>
      <c r="X36" s="8" t="str">
        <f>X34</f>
        <v>регулируемые</v>
      </c>
      <c r="Y36" s="8">
        <v>1</v>
      </c>
      <c r="Z36" s="8" t="s">
        <v>31</v>
      </c>
      <c r="AA36" s="8" t="s">
        <v>27</v>
      </c>
      <c r="AB36" s="8" t="s">
        <v>28</v>
      </c>
      <c r="AC36" s="10" t="s">
        <v>29</v>
      </c>
    </row>
    <row r="37" spans="1:30" s="6" customFormat="1" ht="102">
      <c r="A37" s="98">
        <v>32</v>
      </c>
      <c r="B37" s="99"/>
      <c r="C37" s="8">
        <v>111</v>
      </c>
      <c r="D37" s="8">
        <v>43</v>
      </c>
      <c r="E37" s="12" t="s">
        <v>79</v>
      </c>
      <c r="F37" s="9">
        <f>$F$14</f>
        <v>41247</v>
      </c>
      <c r="G37" s="9" t="s">
        <v>133</v>
      </c>
      <c r="H37" s="31" t="s">
        <v>164</v>
      </c>
      <c r="I37" s="28">
        <v>46.7</v>
      </c>
      <c r="J37" s="9" t="s">
        <v>120</v>
      </c>
      <c r="K37" s="9" t="s">
        <v>115</v>
      </c>
      <c r="L37" s="9" t="s">
        <v>165</v>
      </c>
      <c r="M37" s="9" t="s">
        <v>117</v>
      </c>
      <c r="N37" s="9">
        <v>42370</v>
      </c>
      <c r="O37" s="9" t="s">
        <v>119</v>
      </c>
      <c r="P37" s="8" t="s">
        <v>23</v>
      </c>
      <c r="Q37" s="8" t="s">
        <v>24</v>
      </c>
      <c r="R37" s="8" t="s">
        <v>24</v>
      </c>
      <c r="S37" s="8" t="s">
        <v>25</v>
      </c>
      <c r="T37" s="11" t="e">
        <f>T36</f>
        <v>#REF!</v>
      </c>
      <c r="U37" s="9">
        <v>41638</v>
      </c>
      <c r="V37" s="2" t="s">
        <v>102</v>
      </c>
      <c r="W37" s="9" t="s">
        <v>49</v>
      </c>
      <c r="X37" s="8" t="str">
        <f>X36</f>
        <v>регулируемые</v>
      </c>
      <c r="Y37" s="8">
        <v>6</v>
      </c>
      <c r="Z37" s="8" t="s">
        <v>80</v>
      </c>
      <c r="AA37" s="8" t="s">
        <v>27</v>
      </c>
      <c r="AB37" s="8" t="s">
        <v>28</v>
      </c>
      <c r="AC37" s="10" t="s">
        <v>29</v>
      </c>
    </row>
    <row r="38" spans="1:30" s="6" customFormat="1" ht="102">
      <c r="A38" s="98">
        <v>33</v>
      </c>
      <c r="B38" s="99"/>
      <c r="C38" s="8">
        <v>111</v>
      </c>
      <c r="D38" s="8">
        <v>43</v>
      </c>
      <c r="E38" s="12" t="s">
        <v>79</v>
      </c>
      <c r="F38" s="9">
        <v>40847</v>
      </c>
      <c r="G38" s="9" t="s">
        <v>133</v>
      </c>
      <c r="H38" s="31" t="s">
        <v>164</v>
      </c>
      <c r="I38" s="28">
        <v>46.7</v>
      </c>
      <c r="J38" s="9" t="s">
        <v>120</v>
      </c>
      <c r="K38" s="9" t="s">
        <v>116</v>
      </c>
      <c r="L38" s="9" t="s">
        <v>165</v>
      </c>
      <c r="M38" s="9" t="s">
        <v>117</v>
      </c>
      <c r="N38" s="9">
        <v>40909</v>
      </c>
      <c r="O38" s="8" t="s">
        <v>118</v>
      </c>
      <c r="P38" s="8" t="s">
        <v>33</v>
      </c>
      <c r="Q38" s="8" t="s">
        <v>34</v>
      </c>
      <c r="R38" s="8" t="str">
        <f>Q38</f>
        <v>М.О. , г. Дмитров, пос. Каналстрой, территория ЗАО "Трансэк"</v>
      </c>
      <c r="S38" s="8" t="s">
        <v>35</v>
      </c>
      <c r="T38" s="6" t="s">
        <v>90</v>
      </c>
      <c r="U38" s="9">
        <v>40871</v>
      </c>
      <c r="V38" s="1" t="s">
        <v>36</v>
      </c>
      <c r="W38" s="8" t="s">
        <v>37</v>
      </c>
      <c r="X38" s="8" t="e">
        <f>X35</f>
        <v>#REF!</v>
      </c>
      <c r="Y38" s="8">
        <v>2</v>
      </c>
      <c r="Z38" s="8" t="s">
        <v>96</v>
      </c>
      <c r="AA38" s="8" t="s">
        <v>27</v>
      </c>
      <c r="AB38" s="8" t="s">
        <v>28</v>
      </c>
      <c r="AC38" s="10" t="s">
        <v>29</v>
      </c>
    </row>
    <row r="39" spans="1:30" s="6" customFormat="1" ht="114.75">
      <c r="A39" s="98">
        <v>34</v>
      </c>
      <c r="B39" s="99"/>
      <c r="C39" s="8">
        <v>112</v>
      </c>
      <c r="D39" s="8">
        <v>45</v>
      </c>
      <c r="E39" s="7" t="s">
        <v>81</v>
      </c>
      <c r="F39" s="9">
        <f>$F$23</f>
        <v>41236</v>
      </c>
      <c r="G39" s="9" t="s">
        <v>121</v>
      </c>
      <c r="H39" s="31" t="s">
        <v>151</v>
      </c>
      <c r="I39" s="28">
        <v>15.3</v>
      </c>
      <c r="J39" s="9" t="s">
        <v>120</v>
      </c>
      <c r="K39" s="9" t="s">
        <v>115</v>
      </c>
      <c r="L39" s="9" t="s">
        <v>165</v>
      </c>
      <c r="M39" s="9" t="s">
        <v>117</v>
      </c>
      <c r="N39" s="9">
        <v>42370</v>
      </c>
      <c r="O39" s="9" t="s">
        <v>119</v>
      </c>
      <c r="P39" s="8" t="s">
        <v>23</v>
      </c>
      <c r="Q39" s="8" t="s">
        <v>24</v>
      </c>
      <c r="R39" s="8" t="s">
        <v>24</v>
      </c>
      <c r="S39" s="8" t="s">
        <v>25</v>
      </c>
      <c r="T39" s="11" t="e">
        <f>T37</f>
        <v>#REF!</v>
      </c>
      <c r="U39" s="9" t="s">
        <v>101</v>
      </c>
      <c r="V39" s="1" t="s">
        <v>100</v>
      </c>
      <c r="W39" s="8" t="s">
        <v>49</v>
      </c>
      <c r="X39" s="8" t="str">
        <f>X37</f>
        <v>регулируемые</v>
      </c>
      <c r="Y39" s="8">
        <v>1</v>
      </c>
      <c r="Z39" s="8" t="s">
        <v>31</v>
      </c>
      <c r="AA39" s="8" t="s">
        <v>27</v>
      </c>
      <c r="AB39" s="8" t="s">
        <v>28</v>
      </c>
      <c r="AC39" s="10" t="s">
        <v>29</v>
      </c>
    </row>
    <row r="40" spans="1:30" s="6" customFormat="1" ht="102">
      <c r="A40" s="98">
        <v>35</v>
      </c>
      <c r="B40" s="99"/>
      <c r="C40" s="8">
        <v>114</v>
      </c>
      <c r="D40" s="8">
        <v>49</v>
      </c>
      <c r="E40" s="7" t="s">
        <v>82</v>
      </c>
      <c r="F40" s="9">
        <f>F39</f>
        <v>41236</v>
      </c>
      <c r="G40" s="9" t="s">
        <v>121</v>
      </c>
      <c r="H40" s="31" t="s">
        <v>139</v>
      </c>
      <c r="I40" s="28">
        <v>19.100000000000001</v>
      </c>
      <c r="J40" s="9" t="s">
        <v>120</v>
      </c>
      <c r="K40" s="9" t="s">
        <v>115</v>
      </c>
      <c r="L40" s="9" t="s">
        <v>165</v>
      </c>
      <c r="M40" s="9" t="s">
        <v>117</v>
      </c>
      <c r="N40" s="9">
        <v>42370</v>
      </c>
      <c r="O40" s="9" t="s">
        <v>119</v>
      </c>
      <c r="P40" s="8" t="s">
        <v>23</v>
      </c>
      <c r="Q40" s="8" t="s">
        <v>24</v>
      </c>
      <c r="R40" s="8" t="s">
        <v>24</v>
      </c>
      <c r="S40" s="8" t="s">
        <v>25</v>
      </c>
      <c r="T40" s="11" t="e">
        <f>T39</f>
        <v>#REF!</v>
      </c>
      <c r="U40" s="9" t="s">
        <v>101</v>
      </c>
      <c r="V40" s="1" t="s">
        <v>100</v>
      </c>
      <c r="W40" s="8" t="s">
        <v>49</v>
      </c>
      <c r="X40" s="8" t="str">
        <f>X39</f>
        <v>регулируемые</v>
      </c>
      <c r="Y40" s="8">
        <v>1</v>
      </c>
      <c r="Z40" s="8" t="s">
        <v>31</v>
      </c>
      <c r="AA40" s="8" t="s">
        <v>27</v>
      </c>
      <c r="AB40" s="8" t="s">
        <v>28</v>
      </c>
      <c r="AC40" s="10" t="s">
        <v>29</v>
      </c>
    </row>
    <row r="41" spans="1:30" s="6" customFormat="1" ht="102">
      <c r="A41" s="98">
        <v>36</v>
      </c>
      <c r="B41" s="99"/>
      <c r="C41" s="8">
        <v>116</v>
      </c>
      <c r="D41" s="8">
        <v>51</v>
      </c>
      <c r="E41" s="12" t="s">
        <v>83</v>
      </c>
      <c r="F41" s="9">
        <f t="shared" ref="F41:F43" si="3">$F$14</f>
        <v>41247</v>
      </c>
      <c r="G41" s="9" t="s">
        <v>125</v>
      </c>
      <c r="H41" s="31" t="s">
        <v>160</v>
      </c>
      <c r="I41" s="28">
        <v>27.3</v>
      </c>
      <c r="J41" s="9" t="s">
        <v>120</v>
      </c>
      <c r="K41" s="9" t="s">
        <v>115</v>
      </c>
      <c r="L41" s="9" t="s">
        <v>165</v>
      </c>
      <c r="M41" s="9" t="s">
        <v>117</v>
      </c>
      <c r="N41" s="9">
        <v>42370</v>
      </c>
      <c r="O41" s="9" t="s">
        <v>119</v>
      </c>
      <c r="P41" s="8" t="s">
        <v>23</v>
      </c>
      <c r="Q41" s="8" t="s">
        <v>24</v>
      </c>
      <c r="R41" s="8" t="s">
        <v>24</v>
      </c>
      <c r="S41" s="8" t="s">
        <v>25</v>
      </c>
      <c r="T41" s="11" t="e">
        <f>T40</f>
        <v>#REF!</v>
      </c>
      <c r="U41" s="9">
        <v>41638</v>
      </c>
      <c r="V41" s="2" t="s">
        <v>102</v>
      </c>
      <c r="W41" s="9" t="s">
        <v>49</v>
      </c>
      <c r="X41" s="8" t="str">
        <f>X40</f>
        <v>регулируемые</v>
      </c>
      <c r="Y41" s="8">
        <v>1</v>
      </c>
      <c r="Z41" s="8" t="s">
        <v>31</v>
      </c>
      <c r="AA41" s="8" t="s">
        <v>27</v>
      </c>
      <c r="AB41" s="8" t="s">
        <v>28</v>
      </c>
      <c r="AC41" s="10" t="s">
        <v>29</v>
      </c>
    </row>
    <row r="42" spans="1:30" s="6" customFormat="1" ht="102">
      <c r="A42" s="98">
        <v>37</v>
      </c>
      <c r="B42" s="99"/>
      <c r="C42" s="8">
        <v>117</v>
      </c>
      <c r="D42" s="8">
        <v>53</v>
      </c>
      <c r="E42" s="12" t="s">
        <v>84</v>
      </c>
      <c r="F42" s="9">
        <f t="shared" si="3"/>
        <v>41247</v>
      </c>
      <c r="G42" s="9" t="s">
        <v>125</v>
      </c>
      <c r="H42" s="31" t="s">
        <v>160</v>
      </c>
      <c r="I42" s="28">
        <v>18.100000000000001</v>
      </c>
      <c r="J42" s="9" t="s">
        <v>120</v>
      </c>
      <c r="K42" s="9" t="s">
        <v>115</v>
      </c>
      <c r="L42" s="9" t="s">
        <v>165</v>
      </c>
      <c r="M42" s="9" t="s">
        <v>117</v>
      </c>
      <c r="N42" s="9">
        <v>42370</v>
      </c>
      <c r="O42" s="9" t="s">
        <v>119</v>
      </c>
      <c r="P42" s="8" t="s">
        <v>23</v>
      </c>
      <c r="Q42" s="8" t="s">
        <v>24</v>
      </c>
      <c r="R42" s="8" t="s">
        <v>24</v>
      </c>
      <c r="S42" s="8" t="s">
        <v>25</v>
      </c>
      <c r="T42" s="11" t="e">
        <f>T41</f>
        <v>#REF!</v>
      </c>
      <c r="U42" s="9">
        <v>41638</v>
      </c>
      <c r="V42" s="2" t="s">
        <v>102</v>
      </c>
      <c r="W42" s="9" t="s">
        <v>49</v>
      </c>
      <c r="X42" s="8" t="str">
        <f>X41</f>
        <v>регулируемые</v>
      </c>
      <c r="Y42" s="8">
        <v>1</v>
      </c>
      <c r="Z42" s="8" t="s">
        <v>31</v>
      </c>
      <c r="AA42" s="8" t="s">
        <v>27</v>
      </c>
      <c r="AB42" s="8" t="s">
        <v>28</v>
      </c>
      <c r="AC42" s="10" t="s">
        <v>29</v>
      </c>
    </row>
    <row r="43" spans="1:30" s="6" customFormat="1" ht="102">
      <c r="A43" s="98">
        <v>38</v>
      </c>
      <c r="B43" s="99"/>
      <c r="C43" s="8">
        <v>118</v>
      </c>
      <c r="D43" s="8">
        <v>54</v>
      </c>
      <c r="E43" s="12" t="s">
        <v>99</v>
      </c>
      <c r="F43" s="9">
        <f t="shared" si="3"/>
        <v>41247</v>
      </c>
      <c r="G43" s="9" t="s">
        <v>123</v>
      </c>
      <c r="H43" s="31" t="s">
        <v>159</v>
      </c>
      <c r="I43" s="28">
        <v>36.4</v>
      </c>
      <c r="J43" s="9" t="s">
        <v>120</v>
      </c>
      <c r="K43" s="9" t="s">
        <v>115</v>
      </c>
      <c r="L43" s="9" t="s">
        <v>165</v>
      </c>
      <c r="M43" s="9" t="s">
        <v>117</v>
      </c>
      <c r="N43" s="9">
        <v>42370</v>
      </c>
      <c r="O43" s="9" t="s">
        <v>119</v>
      </c>
      <c r="P43" s="8" t="s">
        <v>23</v>
      </c>
      <c r="Q43" s="8" t="s">
        <v>24</v>
      </c>
      <c r="R43" s="8" t="s">
        <v>24</v>
      </c>
      <c r="S43" s="8" t="s">
        <v>25</v>
      </c>
      <c r="T43" s="11" t="e">
        <f>T42</f>
        <v>#REF!</v>
      </c>
      <c r="U43" s="9">
        <v>41638</v>
      </c>
      <c r="V43" s="2" t="s">
        <v>102</v>
      </c>
      <c r="W43" s="9" t="s">
        <v>49</v>
      </c>
      <c r="X43" s="8" t="str">
        <f>X42</f>
        <v>регулируемые</v>
      </c>
      <c r="Y43" s="8">
        <v>1</v>
      </c>
      <c r="Z43" s="8" t="s">
        <v>31</v>
      </c>
      <c r="AA43" s="8" t="s">
        <v>27</v>
      </c>
      <c r="AB43" s="8" t="s">
        <v>28</v>
      </c>
      <c r="AC43" s="10" t="s">
        <v>29</v>
      </c>
    </row>
    <row r="44" spans="1:30" s="27" customFormat="1" ht="38.25">
      <c r="A44" s="100">
        <v>7</v>
      </c>
      <c r="B44" s="101"/>
      <c r="C44" s="21">
        <v>1979</v>
      </c>
      <c r="D44" s="21">
        <v>9</v>
      </c>
      <c r="E44" s="22" t="str">
        <f>[1]Лист1!$E$12</f>
        <v>ул.Ленина-ст.Яхрома</v>
      </c>
      <c r="F44" s="23">
        <v>41249</v>
      </c>
      <c r="G44" s="23"/>
      <c r="H44" s="23"/>
      <c r="I44" s="23"/>
      <c r="J44" s="23"/>
      <c r="K44" s="23"/>
      <c r="L44" s="23"/>
      <c r="M44" s="23"/>
      <c r="N44" s="23"/>
      <c r="O44" s="23"/>
      <c r="P44" s="21" t="s">
        <v>23</v>
      </c>
      <c r="Q44" s="21" t="s">
        <v>24</v>
      </c>
      <c r="R44" s="21" t="s">
        <v>24</v>
      </c>
      <c r="S44" s="21" t="s">
        <v>25</v>
      </c>
      <c r="T44" s="24" t="str">
        <f>T11</f>
        <v>ИНН 5000.0000.17</v>
      </c>
      <c r="U44" s="23" t="s">
        <v>103</v>
      </c>
      <c r="V44" s="25" t="s">
        <v>104</v>
      </c>
      <c r="W44" s="21" t="s">
        <v>49</v>
      </c>
      <c r="X44" s="21" t="str">
        <f>X11</f>
        <v>регулируемые</v>
      </c>
      <c r="Y44" s="21">
        <v>1</v>
      </c>
      <c r="Z44" s="21" t="s">
        <v>31</v>
      </c>
      <c r="AA44" s="21" t="s">
        <v>41</v>
      </c>
      <c r="AB44" s="21" t="s">
        <v>42</v>
      </c>
      <c r="AC44" s="26" t="s">
        <v>43</v>
      </c>
    </row>
    <row r="45" spans="1:30" s="27" customFormat="1" ht="51">
      <c r="A45" s="94">
        <v>8</v>
      </c>
      <c r="B45" s="95"/>
      <c r="C45" s="21">
        <v>1979</v>
      </c>
      <c r="D45" s="21">
        <v>9</v>
      </c>
      <c r="E45" s="22" t="str">
        <f>[1]Лист1!$E$12</f>
        <v>ул.Ленина-ст.Яхрома</v>
      </c>
      <c r="F45" s="23">
        <v>40839</v>
      </c>
      <c r="G45" s="23"/>
      <c r="H45" s="23"/>
      <c r="I45" s="23"/>
      <c r="J45" s="23"/>
      <c r="K45" s="23"/>
      <c r="L45" s="23"/>
      <c r="M45" s="23"/>
      <c r="N45" s="23"/>
      <c r="O45" s="23"/>
      <c r="P45" s="21" t="s">
        <v>33</v>
      </c>
      <c r="Q45" s="21" t="s">
        <v>34</v>
      </c>
      <c r="R45" s="21" t="str">
        <f>Q45</f>
        <v>М.О. , г. Дмитров, пос. Каналстрой, территория ЗАО "Трансэк"</v>
      </c>
      <c r="S45" s="21" t="s">
        <v>35</v>
      </c>
      <c r="T45" s="27" t="s">
        <v>90</v>
      </c>
      <c r="U45" s="23">
        <v>40848</v>
      </c>
      <c r="V45" s="25" t="s">
        <v>44</v>
      </c>
      <c r="W45" s="21" t="s">
        <v>45</v>
      </c>
      <c r="X45" s="21" t="str">
        <f>X8</f>
        <v>нерегулируемые</v>
      </c>
      <c r="Y45" s="21">
        <v>2</v>
      </c>
      <c r="Z45" s="21" t="s">
        <v>46</v>
      </c>
      <c r="AA45" s="21" t="s">
        <v>41</v>
      </c>
      <c r="AB45" s="21" t="s">
        <v>42</v>
      </c>
      <c r="AC45" s="26" t="s">
        <v>43</v>
      </c>
    </row>
    <row r="46" spans="1:30" s="6" customFormat="1">
      <c r="A46" s="96"/>
      <c r="B46" s="9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8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30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64">
    <mergeCell ref="A1:O1"/>
    <mergeCell ref="A2:B2"/>
    <mergeCell ref="A3:B4"/>
    <mergeCell ref="C3:C4"/>
    <mergeCell ref="D3:D4"/>
    <mergeCell ref="E3:E4"/>
    <mergeCell ref="F3:F4"/>
    <mergeCell ref="G3:G4"/>
    <mergeCell ref="H3:H4"/>
    <mergeCell ref="I3:I4"/>
    <mergeCell ref="AA3:AC3"/>
    <mergeCell ref="J3:J4"/>
    <mergeCell ref="K3:K4"/>
    <mergeCell ref="L3:L4"/>
    <mergeCell ref="M3:M4"/>
    <mergeCell ref="N3:N4"/>
    <mergeCell ref="O3:O4"/>
    <mergeCell ref="P3:S3"/>
    <mergeCell ref="T3:T4"/>
    <mergeCell ref="U3:W3"/>
    <mergeCell ref="X3:X4"/>
    <mergeCell ref="Y3:Z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8:B38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5:B45"/>
    <mergeCell ref="A46:B46"/>
    <mergeCell ref="A39:B39"/>
    <mergeCell ref="A40:B40"/>
    <mergeCell ref="A41:B41"/>
    <mergeCell ref="A42:B42"/>
    <mergeCell ref="A43:B43"/>
    <mergeCell ref="A44:B44"/>
  </mergeCells>
  <pageMargins left="0.31496062992125984" right="0.31496062992125984" top="0.55118110236220474" bottom="0.55118110236220474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5"/>
  <sheetViews>
    <sheetView view="pageBreakPreview" zoomScale="40" zoomScaleSheetLayoutView="40" workbookViewId="0">
      <selection activeCell="A3" sqref="A3:AD55"/>
    </sheetView>
  </sheetViews>
  <sheetFormatPr defaultRowHeight="15"/>
  <cols>
    <col min="1" max="1" width="9.28515625" style="32" customWidth="1"/>
    <col min="2" max="2" width="9.140625" style="32"/>
    <col min="3" max="3" width="11.140625" style="32" customWidth="1"/>
    <col min="4" max="4" width="27.5703125" style="32" customWidth="1"/>
    <col min="5" max="5" width="37.140625" style="32" customWidth="1"/>
    <col min="6" max="6" width="39" style="32" customWidth="1"/>
    <col min="7" max="7" width="36.7109375" style="32" customWidth="1"/>
    <col min="8" max="8" width="29.7109375" style="32" customWidth="1"/>
    <col min="9" max="9" width="6.85546875" style="35" customWidth="1"/>
    <col min="10" max="10" width="5.7109375" style="35" customWidth="1"/>
    <col min="11" max="11" width="9.140625" style="35"/>
    <col min="12" max="12" width="16.5703125" style="32" customWidth="1"/>
    <col min="13" max="13" width="18" style="32" customWidth="1"/>
    <col min="14" max="14" width="16.28515625" style="32" customWidth="1"/>
    <col min="15" max="15" width="11.42578125" style="32" customWidth="1"/>
    <col min="16" max="16" width="10.28515625" style="32" customWidth="1"/>
    <col min="17" max="18" width="9.140625" style="32" customWidth="1"/>
    <col min="19" max="19" width="7.7109375" style="32" customWidth="1"/>
    <col min="20" max="20" width="9.140625" style="32" customWidth="1"/>
    <col min="21" max="21" width="12" style="32" customWidth="1"/>
    <col min="22" max="26" width="9.140625" style="32" customWidth="1"/>
    <col min="27" max="27" width="41" style="32" customWidth="1"/>
    <col min="28" max="30" width="14.85546875" style="32" customWidth="1"/>
    <col min="31" max="16384" width="9.140625" style="32"/>
  </cols>
  <sheetData>
    <row r="1" spans="1:30">
      <c r="P1" s="34"/>
    </row>
    <row r="2" spans="1:30">
      <c r="P2" s="34"/>
    </row>
    <row r="3" spans="1:30">
      <c r="P3" s="34"/>
    </row>
    <row r="4" spans="1:30" ht="18.7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30" ht="19.5" thickBot="1">
      <c r="A5" s="33"/>
      <c r="B5" s="33"/>
      <c r="C5" s="33"/>
      <c r="D5" s="33"/>
      <c r="E5" s="33"/>
      <c r="F5" s="33"/>
      <c r="G5" s="33"/>
      <c r="H5" s="33"/>
      <c r="I5" s="36"/>
      <c r="J5" s="36"/>
      <c r="K5" s="36"/>
      <c r="L5" s="33"/>
      <c r="M5" s="33"/>
      <c r="N5" s="33"/>
      <c r="O5" s="33"/>
      <c r="P5" s="33"/>
    </row>
    <row r="6" spans="1:30" s="39" customFormat="1" ht="179.25" customHeight="1" thickBot="1">
      <c r="A6" s="113" t="s">
        <v>189</v>
      </c>
      <c r="B6" s="113" t="s">
        <v>190</v>
      </c>
      <c r="C6" s="113" t="s">
        <v>167</v>
      </c>
      <c r="D6" s="113" t="s">
        <v>191</v>
      </c>
      <c r="E6" s="108" t="s">
        <v>192</v>
      </c>
      <c r="F6" s="108"/>
      <c r="G6" s="108" t="s">
        <v>106</v>
      </c>
      <c r="H6" s="108"/>
      <c r="I6" s="122" t="s">
        <v>169</v>
      </c>
      <c r="J6" s="122"/>
      <c r="K6" s="122"/>
      <c r="L6" s="123" t="s">
        <v>193</v>
      </c>
      <c r="M6" s="123" t="s">
        <v>109</v>
      </c>
      <c r="N6" s="113" t="s">
        <v>194</v>
      </c>
      <c r="O6" s="108" t="s">
        <v>195</v>
      </c>
      <c r="P6" s="108"/>
      <c r="Q6" s="108" t="s">
        <v>196</v>
      </c>
      <c r="R6" s="108"/>
      <c r="S6" s="108"/>
      <c r="T6" s="108"/>
      <c r="U6" s="113" t="s">
        <v>112</v>
      </c>
      <c r="V6" s="108" t="s">
        <v>197</v>
      </c>
      <c r="W6" s="108"/>
      <c r="X6" s="108"/>
      <c r="Y6" s="108"/>
      <c r="Z6" s="108"/>
      <c r="AA6" s="113" t="s">
        <v>198</v>
      </c>
      <c r="AB6" s="117" t="s">
        <v>199</v>
      </c>
      <c r="AC6" s="117"/>
      <c r="AD6" s="118"/>
    </row>
    <row r="7" spans="1:30" s="39" customFormat="1" ht="131.25" customHeight="1">
      <c r="A7" s="113"/>
      <c r="B7" s="113"/>
      <c r="C7" s="113"/>
      <c r="D7" s="113"/>
      <c r="E7" s="108" t="s">
        <v>200</v>
      </c>
      <c r="F7" s="108" t="s">
        <v>201</v>
      </c>
      <c r="G7" s="108" t="s">
        <v>200</v>
      </c>
      <c r="H7" s="108" t="s">
        <v>201</v>
      </c>
      <c r="I7" s="122" t="s">
        <v>202</v>
      </c>
      <c r="J7" s="122" t="s">
        <v>200</v>
      </c>
      <c r="K7" s="122" t="s">
        <v>201</v>
      </c>
      <c r="L7" s="124"/>
      <c r="M7" s="124"/>
      <c r="N7" s="113"/>
      <c r="O7" s="113" t="s">
        <v>203</v>
      </c>
      <c r="P7" s="113" t="s">
        <v>204</v>
      </c>
      <c r="Q7" s="113" t="s">
        <v>205</v>
      </c>
      <c r="R7" s="113" t="s">
        <v>206</v>
      </c>
      <c r="S7" s="113" t="s">
        <v>207</v>
      </c>
      <c r="T7" s="113" t="s">
        <v>208</v>
      </c>
      <c r="U7" s="113"/>
      <c r="V7" s="113" t="s">
        <v>209</v>
      </c>
      <c r="W7" s="113" t="s">
        <v>210</v>
      </c>
      <c r="X7" s="113" t="s">
        <v>211</v>
      </c>
      <c r="Y7" s="113" t="s">
        <v>212</v>
      </c>
      <c r="Z7" s="113" t="s">
        <v>213</v>
      </c>
      <c r="AA7" s="113"/>
      <c r="AB7" s="114" t="s">
        <v>234</v>
      </c>
      <c r="AC7" s="119" t="s">
        <v>214</v>
      </c>
      <c r="AD7" s="119" t="s">
        <v>235</v>
      </c>
    </row>
    <row r="8" spans="1:30" s="39" customFormat="1" ht="12.75">
      <c r="A8" s="113"/>
      <c r="B8" s="113"/>
      <c r="C8" s="113"/>
      <c r="D8" s="113"/>
      <c r="E8" s="108"/>
      <c r="F8" s="108"/>
      <c r="G8" s="108"/>
      <c r="H8" s="108"/>
      <c r="I8" s="122"/>
      <c r="J8" s="122"/>
      <c r="K8" s="122"/>
      <c r="L8" s="124"/>
      <c r="M8" s="124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5"/>
      <c r="AC8" s="120"/>
      <c r="AD8" s="120"/>
    </row>
    <row r="9" spans="1:30" s="39" customFormat="1" ht="12.75">
      <c r="A9" s="113"/>
      <c r="B9" s="113"/>
      <c r="C9" s="113"/>
      <c r="D9" s="113"/>
      <c r="E9" s="108"/>
      <c r="F9" s="108"/>
      <c r="G9" s="108"/>
      <c r="H9" s="108"/>
      <c r="I9" s="122"/>
      <c r="J9" s="122"/>
      <c r="K9" s="122"/>
      <c r="L9" s="124"/>
      <c r="M9" s="124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5"/>
      <c r="AC9" s="120"/>
      <c r="AD9" s="120"/>
    </row>
    <row r="10" spans="1:30" s="39" customFormat="1" ht="13.5" thickBot="1">
      <c r="A10" s="113"/>
      <c r="B10" s="113"/>
      <c r="C10" s="113"/>
      <c r="D10" s="113"/>
      <c r="E10" s="108"/>
      <c r="F10" s="108"/>
      <c r="G10" s="108"/>
      <c r="H10" s="108"/>
      <c r="I10" s="122"/>
      <c r="J10" s="122"/>
      <c r="K10" s="122"/>
      <c r="L10" s="125"/>
      <c r="M10" s="125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6"/>
      <c r="AC10" s="121"/>
      <c r="AD10" s="121"/>
    </row>
    <row r="11" spans="1:30" s="39" customFormat="1" ht="12.75">
      <c r="A11" s="108">
        <v>1</v>
      </c>
      <c r="B11" s="108">
        <v>2</v>
      </c>
      <c r="C11" s="108">
        <v>3</v>
      </c>
      <c r="D11" s="108">
        <v>4</v>
      </c>
      <c r="E11" s="108" t="s">
        <v>177</v>
      </c>
      <c r="F11" s="108" t="s">
        <v>178</v>
      </c>
      <c r="G11" s="108" t="s">
        <v>215</v>
      </c>
      <c r="H11" s="108" t="s">
        <v>216</v>
      </c>
      <c r="I11" s="126" t="s">
        <v>217</v>
      </c>
      <c r="J11" s="126" t="s">
        <v>218</v>
      </c>
      <c r="K11" s="126" t="s">
        <v>219</v>
      </c>
      <c r="L11" s="108">
        <v>8</v>
      </c>
      <c r="M11" s="108">
        <v>9</v>
      </c>
      <c r="N11" s="108">
        <v>10</v>
      </c>
      <c r="O11" s="108" t="s">
        <v>220</v>
      </c>
      <c r="P11" s="108" t="s">
        <v>221</v>
      </c>
      <c r="Q11" s="108" t="s">
        <v>222</v>
      </c>
      <c r="R11" s="108" t="s">
        <v>223</v>
      </c>
      <c r="S11" s="108" t="s">
        <v>224</v>
      </c>
      <c r="T11" s="108" t="s">
        <v>225</v>
      </c>
      <c r="U11" s="108">
        <v>13</v>
      </c>
      <c r="V11" s="108" t="s">
        <v>226</v>
      </c>
      <c r="W11" s="108" t="s">
        <v>227</v>
      </c>
      <c r="X11" s="108" t="s">
        <v>228</v>
      </c>
      <c r="Y11" s="108" t="s">
        <v>229</v>
      </c>
      <c r="Z11" s="127" t="s">
        <v>230</v>
      </c>
      <c r="AA11" s="108">
        <v>15</v>
      </c>
      <c r="AB11" s="109" t="s">
        <v>231</v>
      </c>
      <c r="AC11" s="111" t="s">
        <v>232</v>
      </c>
      <c r="AD11" s="111" t="s">
        <v>233</v>
      </c>
    </row>
    <row r="12" spans="1:30" s="39" customFormat="1" ht="13.5" thickBot="1">
      <c r="A12" s="108"/>
      <c r="B12" s="108"/>
      <c r="C12" s="108"/>
      <c r="D12" s="108"/>
      <c r="E12" s="108"/>
      <c r="F12" s="108"/>
      <c r="G12" s="108"/>
      <c r="H12" s="108"/>
      <c r="I12" s="126"/>
      <c r="J12" s="126"/>
      <c r="K12" s="126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29"/>
      <c r="AA12" s="108"/>
      <c r="AB12" s="110"/>
      <c r="AC12" s="112"/>
      <c r="AD12" s="112"/>
    </row>
    <row r="13" spans="1:30" s="39" customFormat="1" ht="12.75" hidden="1">
      <c r="A13" s="41"/>
      <c r="B13" s="41"/>
      <c r="C13" s="41"/>
      <c r="D13" s="41"/>
      <c r="E13" s="41"/>
      <c r="F13" s="41"/>
      <c r="G13" s="41"/>
      <c r="H13" s="41"/>
      <c r="I13" s="42"/>
      <c r="J13" s="42"/>
      <c r="K13" s="42"/>
      <c r="L13" s="41"/>
      <c r="M13" s="41"/>
      <c r="N13" s="41"/>
      <c r="O13" s="41"/>
      <c r="P13" s="41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s="39" customFormat="1" ht="12.75" hidden="1">
      <c r="A14" s="40"/>
      <c r="B14" s="40"/>
      <c r="C14" s="40"/>
      <c r="D14" s="41"/>
      <c r="E14" s="41"/>
      <c r="F14" s="40"/>
      <c r="G14" s="40"/>
      <c r="H14" s="40"/>
      <c r="I14" s="42"/>
      <c r="J14" s="43"/>
      <c r="K14" s="42"/>
      <c r="L14" s="41"/>
      <c r="M14" s="41"/>
      <c r="N14" s="41"/>
      <c r="O14" s="40"/>
      <c r="P14" s="41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1:30" s="44" customFormat="1" ht="76.5" hidden="1" customHeight="1">
      <c r="A15" s="50"/>
      <c r="B15" s="113" t="s">
        <v>166</v>
      </c>
      <c r="C15" s="54" t="s">
        <v>167</v>
      </c>
      <c r="D15" s="54" t="s">
        <v>3</v>
      </c>
      <c r="E15" s="136" t="s">
        <v>182</v>
      </c>
      <c r="F15" s="131"/>
      <c r="G15" s="130" t="s">
        <v>168</v>
      </c>
      <c r="H15" s="131"/>
      <c r="I15" s="122" t="s">
        <v>169</v>
      </c>
      <c r="J15" s="55"/>
      <c r="K15" s="55"/>
      <c r="L15" s="127" t="s">
        <v>183</v>
      </c>
      <c r="M15" s="113" t="s">
        <v>109</v>
      </c>
      <c r="N15" s="136" t="s">
        <v>184</v>
      </c>
      <c r="O15" s="130"/>
      <c r="P15" s="131"/>
      <c r="Q15" s="127" t="s">
        <v>185</v>
      </c>
      <c r="R15" s="53"/>
      <c r="S15" s="53"/>
      <c r="T15" s="53"/>
      <c r="U15" s="113" t="s">
        <v>112</v>
      </c>
      <c r="V15" s="50"/>
      <c r="W15" s="50"/>
      <c r="X15" s="50"/>
      <c r="Y15" s="50"/>
      <c r="Z15" s="50"/>
      <c r="AA15" s="127" t="s">
        <v>186</v>
      </c>
      <c r="AB15" s="53"/>
      <c r="AC15" s="53"/>
      <c r="AD15" s="53"/>
    </row>
    <row r="16" spans="1:30" s="44" customFormat="1" ht="12.75" hidden="1">
      <c r="A16" s="50"/>
      <c r="B16" s="113"/>
      <c r="C16" s="54"/>
      <c r="D16" s="54"/>
      <c r="E16" s="137"/>
      <c r="F16" s="133"/>
      <c r="G16" s="132"/>
      <c r="H16" s="133"/>
      <c r="I16" s="122"/>
      <c r="J16" s="55"/>
      <c r="K16" s="55"/>
      <c r="L16" s="128"/>
      <c r="M16" s="113"/>
      <c r="N16" s="137"/>
      <c r="O16" s="132"/>
      <c r="P16" s="133"/>
      <c r="Q16" s="128"/>
      <c r="R16" s="53"/>
      <c r="S16" s="53"/>
      <c r="T16" s="53"/>
      <c r="U16" s="113"/>
      <c r="V16" s="50"/>
      <c r="W16" s="50"/>
      <c r="X16" s="50"/>
      <c r="Y16" s="50"/>
      <c r="Z16" s="50"/>
      <c r="AA16" s="128"/>
      <c r="AB16" s="53"/>
      <c r="AC16" s="53"/>
      <c r="AD16" s="53"/>
    </row>
    <row r="17" spans="1:30" s="44" customFormat="1" ht="38.25" hidden="1" customHeight="1">
      <c r="A17" s="50"/>
      <c r="B17" s="113"/>
      <c r="C17" s="54"/>
      <c r="D17" s="54"/>
      <c r="E17" s="138"/>
      <c r="F17" s="135"/>
      <c r="G17" s="134"/>
      <c r="H17" s="135"/>
      <c r="I17" s="122"/>
      <c r="J17" s="55"/>
      <c r="K17" s="55"/>
      <c r="L17" s="128"/>
      <c r="M17" s="113"/>
      <c r="N17" s="138"/>
      <c r="O17" s="134"/>
      <c r="P17" s="135"/>
      <c r="Q17" s="128"/>
      <c r="R17" s="53"/>
      <c r="S17" s="53"/>
      <c r="T17" s="53"/>
      <c r="U17" s="113"/>
      <c r="V17" s="50"/>
      <c r="W17" s="50"/>
      <c r="X17" s="50"/>
      <c r="Y17" s="50"/>
      <c r="Z17" s="50"/>
      <c r="AA17" s="128"/>
      <c r="AB17" s="53"/>
      <c r="AC17" s="53"/>
      <c r="AD17" s="53"/>
    </row>
    <row r="18" spans="1:30" s="44" customFormat="1" ht="12.75" hidden="1">
      <c r="A18" s="50"/>
      <c r="B18" s="113"/>
      <c r="C18" s="54"/>
      <c r="D18" s="54"/>
      <c r="E18" s="37" t="s">
        <v>170</v>
      </c>
      <c r="F18" s="37" t="s">
        <v>171</v>
      </c>
      <c r="G18" s="37" t="s">
        <v>170</v>
      </c>
      <c r="H18" s="37" t="s">
        <v>171</v>
      </c>
      <c r="I18" s="122"/>
      <c r="J18" s="55"/>
      <c r="K18" s="55"/>
      <c r="L18" s="129"/>
      <c r="M18" s="113"/>
      <c r="N18" s="37" t="s">
        <v>172</v>
      </c>
      <c r="O18" s="37" t="s">
        <v>173</v>
      </c>
      <c r="P18" s="37" t="s">
        <v>174</v>
      </c>
      <c r="Q18" s="129"/>
      <c r="R18" s="53"/>
      <c r="S18" s="53"/>
      <c r="T18" s="53"/>
      <c r="U18" s="113"/>
      <c r="V18" s="50"/>
      <c r="W18" s="50"/>
      <c r="X18" s="50"/>
      <c r="Y18" s="50"/>
      <c r="Z18" s="50"/>
      <c r="AA18" s="129"/>
      <c r="AB18" s="53"/>
      <c r="AC18" s="53"/>
      <c r="AD18" s="53"/>
    </row>
    <row r="19" spans="1:30" s="44" customFormat="1" ht="12.75" hidden="1">
      <c r="A19" s="50"/>
      <c r="B19" s="37">
        <v>1</v>
      </c>
      <c r="C19" s="37">
        <v>2</v>
      </c>
      <c r="D19" s="37">
        <v>3</v>
      </c>
      <c r="E19" s="37" t="s">
        <v>175</v>
      </c>
      <c r="F19" s="37" t="s">
        <v>176</v>
      </c>
      <c r="G19" s="37" t="s">
        <v>177</v>
      </c>
      <c r="H19" s="37" t="s">
        <v>178</v>
      </c>
      <c r="I19" s="56">
        <v>6</v>
      </c>
      <c r="J19" s="55"/>
      <c r="K19" s="55"/>
      <c r="L19" s="37">
        <v>7</v>
      </c>
      <c r="M19" s="37">
        <v>8</v>
      </c>
      <c r="N19" s="37" t="s">
        <v>179</v>
      </c>
      <c r="O19" s="37" t="s">
        <v>180</v>
      </c>
      <c r="P19" s="37" t="s">
        <v>181</v>
      </c>
      <c r="Q19" s="37">
        <v>10</v>
      </c>
      <c r="R19" s="53"/>
      <c r="S19" s="53"/>
      <c r="T19" s="53"/>
      <c r="U19" s="37">
        <v>11</v>
      </c>
      <c r="V19" s="50"/>
      <c r="W19" s="50"/>
      <c r="X19" s="50"/>
      <c r="Y19" s="50"/>
      <c r="Z19" s="50"/>
      <c r="AA19" s="37">
        <v>12</v>
      </c>
      <c r="AB19" s="53"/>
      <c r="AC19" s="53"/>
      <c r="AD19" s="53"/>
    </row>
    <row r="20" spans="1:30" s="39" customFormat="1" ht="137.25" customHeight="1">
      <c r="A20" s="50"/>
      <c r="B20" s="37">
        <v>1365</v>
      </c>
      <c r="C20" s="37">
        <v>1</v>
      </c>
      <c r="D20" s="37" t="s">
        <v>237</v>
      </c>
      <c r="E20" s="37" t="s">
        <v>270</v>
      </c>
      <c r="F20" s="57" t="s">
        <v>302</v>
      </c>
      <c r="G20" s="37" t="s">
        <v>332</v>
      </c>
      <c r="H20" s="57" t="s">
        <v>333</v>
      </c>
      <c r="I20" s="48">
        <f>J20+K20</f>
        <v>34.200000000000003</v>
      </c>
      <c r="J20" s="49">
        <v>17.100000000000001</v>
      </c>
      <c r="K20" s="49">
        <v>17.100000000000001</v>
      </c>
      <c r="L20" s="38" t="s">
        <v>188</v>
      </c>
      <c r="M20" s="38" t="s">
        <v>115</v>
      </c>
      <c r="N20" s="38" t="s">
        <v>165</v>
      </c>
      <c r="O20" s="37">
        <v>10</v>
      </c>
      <c r="P20" s="37" t="s">
        <v>394</v>
      </c>
      <c r="Q20" s="38"/>
      <c r="R20" s="50">
        <v>2</v>
      </c>
      <c r="S20" s="50">
        <v>5</v>
      </c>
      <c r="T20" s="50">
        <v>3</v>
      </c>
      <c r="U20" s="38">
        <v>43101</v>
      </c>
      <c r="V20" s="50" t="s">
        <v>401</v>
      </c>
      <c r="W20" s="50" t="s">
        <v>402</v>
      </c>
      <c r="X20" s="50" t="s">
        <v>402</v>
      </c>
      <c r="Y20" s="50" t="s">
        <v>402</v>
      </c>
      <c r="Z20" s="50">
        <v>10</v>
      </c>
      <c r="AA20" s="38" t="s">
        <v>393</v>
      </c>
      <c r="AB20" s="38" t="s">
        <v>392</v>
      </c>
      <c r="AC20" s="50" t="s">
        <v>403</v>
      </c>
      <c r="AD20" s="50" t="s">
        <v>236</v>
      </c>
    </row>
    <row r="21" spans="1:30" s="39" customFormat="1" ht="93.75" customHeight="1">
      <c r="A21" s="50"/>
      <c r="B21" s="37">
        <v>1367</v>
      </c>
      <c r="C21" s="37">
        <v>3</v>
      </c>
      <c r="D21" s="37" t="s">
        <v>238</v>
      </c>
      <c r="E21" s="37" t="s">
        <v>271</v>
      </c>
      <c r="F21" s="57" t="s">
        <v>303</v>
      </c>
      <c r="G21" s="37" t="s">
        <v>334</v>
      </c>
      <c r="H21" s="57" t="s">
        <v>335</v>
      </c>
      <c r="I21" s="48">
        <f t="shared" ref="I21:I55" si="0">J21+K21</f>
        <v>12</v>
      </c>
      <c r="J21" s="49">
        <v>6</v>
      </c>
      <c r="K21" s="49">
        <v>6</v>
      </c>
      <c r="L21" s="38" t="s">
        <v>188</v>
      </c>
      <c r="M21" s="38" t="s">
        <v>115</v>
      </c>
      <c r="N21" s="38" t="s">
        <v>165</v>
      </c>
      <c r="O21" s="37">
        <v>3</v>
      </c>
      <c r="P21" s="37" t="s">
        <v>395</v>
      </c>
      <c r="Q21" s="38"/>
      <c r="R21" s="50"/>
      <c r="S21" s="51">
        <v>1</v>
      </c>
      <c r="T21" s="52">
        <v>2</v>
      </c>
      <c r="U21" s="38">
        <v>43101</v>
      </c>
      <c r="V21" s="50" t="s">
        <v>401</v>
      </c>
      <c r="W21" s="50" t="s">
        <v>402</v>
      </c>
      <c r="X21" s="50" t="s">
        <v>402</v>
      </c>
      <c r="Y21" s="50" t="s">
        <v>402</v>
      </c>
      <c r="Z21" s="50">
        <v>10</v>
      </c>
      <c r="AA21" s="38" t="s">
        <v>393</v>
      </c>
      <c r="AB21" s="38" t="s">
        <v>392</v>
      </c>
      <c r="AC21" s="50" t="s">
        <v>403</v>
      </c>
      <c r="AD21" s="50" t="s">
        <v>236</v>
      </c>
    </row>
    <row r="22" spans="1:30" s="45" customFormat="1" ht="124.5" customHeight="1">
      <c r="A22" s="50">
        <v>2</v>
      </c>
      <c r="B22" s="37">
        <v>1368</v>
      </c>
      <c r="C22" s="37">
        <v>4</v>
      </c>
      <c r="D22" s="37" t="s">
        <v>239</v>
      </c>
      <c r="E22" s="37" t="s">
        <v>272</v>
      </c>
      <c r="F22" s="57" t="s">
        <v>304</v>
      </c>
      <c r="G22" s="37" t="s">
        <v>336</v>
      </c>
      <c r="H22" s="57" t="s">
        <v>337</v>
      </c>
      <c r="I22" s="48">
        <f t="shared" si="0"/>
        <v>16.8</v>
      </c>
      <c r="J22" s="49">
        <v>8.4</v>
      </c>
      <c r="K22" s="49">
        <v>8.4</v>
      </c>
      <c r="L22" s="38" t="s">
        <v>188</v>
      </c>
      <c r="M22" s="38" t="s">
        <v>115</v>
      </c>
      <c r="N22" s="38" t="s">
        <v>165</v>
      </c>
      <c r="O22" s="37">
        <v>11</v>
      </c>
      <c r="P22" s="37" t="s">
        <v>396</v>
      </c>
      <c r="Q22" s="38"/>
      <c r="R22" s="50"/>
      <c r="S22" s="51">
        <v>9</v>
      </c>
      <c r="T22" s="52">
        <v>2</v>
      </c>
      <c r="U22" s="38">
        <v>43101</v>
      </c>
      <c r="V22" s="50" t="s">
        <v>401</v>
      </c>
      <c r="W22" s="50" t="s">
        <v>402</v>
      </c>
      <c r="X22" s="50" t="s">
        <v>402</v>
      </c>
      <c r="Y22" s="50" t="s">
        <v>402</v>
      </c>
      <c r="Z22" s="50">
        <v>10</v>
      </c>
      <c r="AA22" s="38" t="s">
        <v>393</v>
      </c>
      <c r="AB22" s="38" t="s">
        <v>392</v>
      </c>
      <c r="AC22" s="50" t="s">
        <v>403</v>
      </c>
      <c r="AD22" s="50" t="s">
        <v>236</v>
      </c>
    </row>
    <row r="23" spans="1:30" s="39" customFormat="1" ht="108" customHeight="1">
      <c r="A23" s="50"/>
      <c r="B23" s="37">
        <v>1369</v>
      </c>
      <c r="C23" s="37">
        <v>5</v>
      </c>
      <c r="D23" s="37" t="s">
        <v>240</v>
      </c>
      <c r="E23" s="37" t="s">
        <v>304</v>
      </c>
      <c r="F23" s="57" t="s">
        <v>305</v>
      </c>
      <c r="G23" s="37" t="s">
        <v>338</v>
      </c>
      <c r="H23" s="57" t="s">
        <v>339</v>
      </c>
      <c r="I23" s="48">
        <f t="shared" si="0"/>
        <v>12.8</v>
      </c>
      <c r="J23" s="49">
        <v>6.4</v>
      </c>
      <c r="K23" s="49">
        <v>6.4</v>
      </c>
      <c r="L23" s="38" t="s">
        <v>188</v>
      </c>
      <c r="M23" s="38" t="s">
        <v>115</v>
      </c>
      <c r="N23" s="38" t="s">
        <v>165</v>
      </c>
      <c r="O23" s="37">
        <v>7</v>
      </c>
      <c r="P23" s="37" t="s">
        <v>396</v>
      </c>
      <c r="Q23" s="38"/>
      <c r="R23" s="50"/>
      <c r="S23" s="51">
        <v>6</v>
      </c>
      <c r="T23" s="52">
        <v>1</v>
      </c>
      <c r="U23" s="38">
        <v>43101</v>
      </c>
      <c r="V23" s="50" t="s">
        <v>401</v>
      </c>
      <c r="W23" s="50" t="s">
        <v>402</v>
      </c>
      <c r="X23" s="50" t="s">
        <v>402</v>
      </c>
      <c r="Y23" s="50" t="s">
        <v>402</v>
      </c>
      <c r="Z23" s="50">
        <v>10</v>
      </c>
      <c r="AA23" s="38" t="s">
        <v>393</v>
      </c>
      <c r="AB23" s="38" t="s">
        <v>392</v>
      </c>
      <c r="AC23" s="50" t="s">
        <v>403</v>
      </c>
      <c r="AD23" s="50" t="s">
        <v>236</v>
      </c>
    </row>
    <row r="24" spans="1:30" s="39" customFormat="1" ht="105.75" customHeight="1">
      <c r="A24" s="50">
        <v>3</v>
      </c>
      <c r="B24" s="37">
        <v>1370</v>
      </c>
      <c r="C24" s="37">
        <v>6</v>
      </c>
      <c r="D24" s="37" t="s">
        <v>241</v>
      </c>
      <c r="E24" s="37" t="s">
        <v>273</v>
      </c>
      <c r="F24" s="57" t="s">
        <v>306</v>
      </c>
      <c r="G24" s="37" t="s">
        <v>340</v>
      </c>
      <c r="H24" s="57" t="s">
        <v>341</v>
      </c>
      <c r="I24" s="48">
        <f t="shared" si="0"/>
        <v>12.4</v>
      </c>
      <c r="J24" s="49">
        <v>6.2</v>
      </c>
      <c r="K24" s="49">
        <v>6.2</v>
      </c>
      <c r="L24" s="38" t="s">
        <v>188</v>
      </c>
      <c r="M24" s="38" t="s">
        <v>115</v>
      </c>
      <c r="N24" s="38" t="s">
        <v>165</v>
      </c>
      <c r="O24" s="37">
        <v>11</v>
      </c>
      <c r="P24" s="37" t="s">
        <v>396</v>
      </c>
      <c r="Q24" s="38"/>
      <c r="R24" s="50"/>
      <c r="S24" s="51">
        <v>9</v>
      </c>
      <c r="T24" s="52">
        <v>2</v>
      </c>
      <c r="U24" s="38">
        <v>43101</v>
      </c>
      <c r="V24" s="50" t="s">
        <v>401</v>
      </c>
      <c r="W24" s="50" t="s">
        <v>402</v>
      </c>
      <c r="X24" s="50" t="s">
        <v>402</v>
      </c>
      <c r="Y24" s="50" t="s">
        <v>402</v>
      </c>
      <c r="Z24" s="50">
        <v>10</v>
      </c>
      <c r="AA24" s="38" t="s">
        <v>393</v>
      </c>
      <c r="AB24" s="38" t="s">
        <v>392</v>
      </c>
      <c r="AC24" s="50" t="s">
        <v>403</v>
      </c>
      <c r="AD24" s="50" t="s">
        <v>236</v>
      </c>
    </row>
    <row r="25" spans="1:30" s="39" customFormat="1" ht="100.5" customHeight="1">
      <c r="A25" s="50">
        <v>4</v>
      </c>
      <c r="B25" s="37">
        <v>1371</v>
      </c>
      <c r="C25" s="37">
        <v>7</v>
      </c>
      <c r="D25" s="37" t="s">
        <v>242</v>
      </c>
      <c r="E25" s="37" t="s">
        <v>274</v>
      </c>
      <c r="F25" s="57" t="s">
        <v>307</v>
      </c>
      <c r="G25" s="37" t="s">
        <v>342</v>
      </c>
      <c r="H25" s="57" t="s">
        <v>343</v>
      </c>
      <c r="I25" s="48">
        <f t="shared" si="0"/>
        <v>15</v>
      </c>
      <c r="J25" s="49">
        <v>7.5</v>
      </c>
      <c r="K25" s="49">
        <v>7.5</v>
      </c>
      <c r="L25" s="38" t="s">
        <v>188</v>
      </c>
      <c r="M25" s="38" t="s">
        <v>115</v>
      </c>
      <c r="N25" s="38" t="s">
        <v>165</v>
      </c>
      <c r="O25" s="37">
        <v>4</v>
      </c>
      <c r="P25" s="37" t="s">
        <v>397</v>
      </c>
      <c r="Q25" s="38"/>
      <c r="R25" s="50"/>
      <c r="S25" s="51">
        <v>2</v>
      </c>
      <c r="T25" s="52">
        <v>2</v>
      </c>
      <c r="U25" s="38">
        <v>43101</v>
      </c>
      <c r="V25" s="50" t="s">
        <v>401</v>
      </c>
      <c r="W25" s="50" t="s">
        <v>402</v>
      </c>
      <c r="X25" s="50" t="s">
        <v>402</v>
      </c>
      <c r="Y25" s="50" t="s">
        <v>402</v>
      </c>
      <c r="Z25" s="50">
        <v>10</v>
      </c>
      <c r="AA25" s="38" t="s">
        <v>393</v>
      </c>
      <c r="AB25" s="38" t="s">
        <v>392</v>
      </c>
      <c r="AC25" s="50" t="s">
        <v>403</v>
      </c>
      <c r="AD25" s="50" t="s">
        <v>236</v>
      </c>
    </row>
    <row r="26" spans="1:30" s="45" customFormat="1" ht="134.25" customHeight="1">
      <c r="A26" s="50">
        <v>5</v>
      </c>
      <c r="B26" s="37">
        <v>1372</v>
      </c>
      <c r="C26" s="37">
        <v>9</v>
      </c>
      <c r="D26" s="37" t="s">
        <v>243</v>
      </c>
      <c r="E26" s="37" t="s">
        <v>275</v>
      </c>
      <c r="F26" s="57" t="s">
        <v>308</v>
      </c>
      <c r="G26" s="37" t="s">
        <v>332</v>
      </c>
      <c r="H26" s="57" t="s">
        <v>344</v>
      </c>
      <c r="I26" s="48">
        <f t="shared" si="0"/>
        <v>26.8</v>
      </c>
      <c r="J26" s="49">
        <v>13.4</v>
      </c>
      <c r="K26" s="49">
        <v>13.4</v>
      </c>
      <c r="L26" s="38" t="s">
        <v>188</v>
      </c>
      <c r="M26" s="38" t="s">
        <v>391</v>
      </c>
      <c r="N26" s="38" t="s">
        <v>165</v>
      </c>
      <c r="O26" s="37">
        <v>1</v>
      </c>
      <c r="P26" s="37" t="s">
        <v>398</v>
      </c>
      <c r="Q26" s="38"/>
      <c r="R26" s="50"/>
      <c r="S26" s="51">
        <v>1</v>
      </c>
      <c r="T26" s="52"/>
      <c r="U26" s="38">
        <v>43101</v>
      </c>
      <c r="V26" s="50" t="s">
        <v>401</v>
      </c>
      <c r="W26" s="50" t="s">
        <v>402</v>
      </c>
      <c r="X26" s="50" t="s">
        <v>402</v>
      </c>
      <c r="Y26" s="50" t="s">
        <v>402</v>
      </c>
      <c r="Z26" s="50">
        <v>10</v>
      </c>
      <c r="AA26" s="38" t="s">
        <v>393</v>
      </c>
      <c r="AB26" s="38" t="s">
        <v>392</v>
      </c>
      <c r="AC26" s="50" t="s">
        <v>403</v>
      </c>
      <c r="AD26" s="50" t="s">
        <v>236</v>
      </c>
    </row>
    <row r="27" spans="1:30" s="39" customFormat="1" ht="94.5" customHeight="1">
      <c r="A27" s="50">
        <v>6</v>
      </c>
      <c r="B27" s="37">
        <v>1690</v>
      </c>
      <c r="C27" s="37">
        <v>10</v>
      </c>
      <c r="D27" s="37" t="s">
        <v>244</v>
      </c>
      <c r="E27" s="37" t="s">
        <v>276</v>
      </c>
      <c r="F27" s="57" t="s">
        <v>309</v>
      </c>
      <c r="G27" s="37" t="s">
        <v>345</v>
      </c>
      <c r="H27" s="57" t="s">
        <v>346</v>
      </c>
      <c r="I27" s="48">
        <f t="shared" si="0"/>
        <v>34.6</v>
      </c>
      <c r="J27" s="49">
        <v>17.3</v>
      </c>
      <c r="K27" s="49">
        <v>17.3</v>
      </c>
      <c r="L27" s="38" t="s">
        <v>188</v>
      </c>
      <c r="M27" s="38" t="s">
        <v>115</v>
      </c>
      <c r="N27" s="38" t="s">
        <v>165</v>
      </c>
      <c r="O27" s="37">
        <v>9</v>
      </c>
      <c r="P27" s="37" t="s">
        <v>394</v>
      </c>
      <c r="Q27" s="38"/>
      <c r="R27" s="50">
        <v>1</v>
      </c>
      <c r="S27" s="51">
        <v>4</v>
      </c>
      <c r="T27" s="52">
        <v>4</v>
      </c>
      <c r="U27" s="38">
        <v>43101</v>
      </c>
      <c r="V27" s="50" t="s">
        <v>401</v>
      </c>
      <c r="W27" s="50" t="s">
        <v>402</v>
      </c>
      <c r="X27" s="50" t="s">
        <v>402</v>
      </c>
      <c r="Y27" s="50" t="s">
        <v>402</v>
      </c>
      <c r="Z27" s="50">
        <v>10</v>
      </c>
      <c r="AA27" s="38" t="s">
        <v>393</v>
      </c>
      <c r="AB27" s="38" t="s">
        <v>392</v>
      </c>
      <c r="AC27" s="50" t="s">
        <v>403</v>
      </c>
      <c r="AD27" s="50" t="s">
        <v>236</v>
      </c>
    </row>
    <row r="28" spans="1:30" s="39" customFormat="1" ht="81" customHeight="1">
      <c r="A28" s="50">
        <v>7</v>
      </c>
      <c r="B28" s="37">
        <v>2611</v>
      </c>
      <c r="C28" s="37">
        <v>11</v>
      </c>
      <c r="D28" s="37" t="s">
        <v>245</v>
      </c>
      <c r="E28" s="37" t="s">
        <v>277</v>
      </c>
      <c r="F28" s="57" t="s">
        <v>310</v>
      </c>
      <c r="G28" s="37" t="s">
        <v>347</v>
      </c>
      <c r="H28" s="57" t="s">
        <v>348</v>
      </c>
      <c r="I28" s="48">
        <f t="shared" si="0"/>
        <v>13.6</v>
      </c>
      <c r="J28" s="49">
        <v>6.8</v>
      </c>
      <c r="K28" s="49">
        <v>6.8</v>
      </c>
      <c r="L28" s="38" t="s">
        <v>188</v>
      </c>
      <c r="M28" s="38" t="s">
        <v>115</v>
      </c>
      <c r="N28" s="38" t="s">
        <v>165</v>
      </c>
      <c r="O28" s="37">
        <v>1</v>
      </c>
      <c r="P28" s="37" t="s">
        <v>399</v>
      </c>
      <c r="Q28" s="38"/>
      <c r="R28" s="50"/>
      <c r="S28" s="51"/>
      <c r="T28" s="52">
        <v>1</v>
      </c>
      <c r="U28" s="38">
        <v>43101</v>
      </c>
      <c r="V28" s="50" t="s">
        <v>401</v>
      </c>
      <c r="W28" s="50" t="s">
        <v>402</v>
      </c>
      <c r="X28" s="50" t="s">
        <v>402</v>
      </c>
      <c r="Y28" s="50" t="s">
        <v>402</v>
      </c>
      <c r="Z28" s="50">
        <v>5</v>
      </c>
      <c r="AA28" s="38" t="s">
        <v>393</v>
      </c>
      <c r="AB28" s="38" t="s">
        <v>392</v>
      </c>
      <c r="AC28" s="50" t="s">
        <v>403</v>
      </c>
      <c r="AD28" s="50" t="s">
        <v>236</v>
      </c>
    </row>
    <row r="29" spans="1:30" s="39" customFormat="1" ht="120.75" customHeight="1">
      <c r="A29" s="50">
        <v>8</v>
      </c>
      <c r="B29" s="37">
        <v>1373</v>
      </c>
      <c r="C29" s="37">
        <v>21</v>
      </c>
      <c r="D29" s="37" t="s">
        <v>246</v>
      </c>
      <c r="E29" s="37" t="s">
        <v>278</v>
      </c>
      <c r="F29" s="57" t="s">
        <v>311</v>
      </c>
      <c r="G29" s="37" t="s">
        <v>349</v>
      </c>
      <c r="H29" s="57" t="s">
        <v>350</v>
      </c>
      <c r="I29" s="48">
        <f t="shared" si="0"/>
        <v>45.6</v>
      </c>
      <c r="J29" s="49">
        <v>22.8</v>
      </c>
      <c r="K29" s="49">
        <v>22.8</v>
      </c>
      <c r="L29" s="38" t="s">
        <v>188</v>
      </c>
      <c r="M29" s="38" t="s">
        <v>115</v>
      </c>
      <c r="N29" s="38" t="s">
        <v>165</v>
      </c>
      <c r="O29" s="37">
        <v>7</v>
      </c>
      <c r="P29" s="37" t="s">
        <v>397</v>
      </c>
      <c r="Q29" s="38"/>
      <c r="R29" s="50"/>
      <c r="S29" s="51">
        <v>7</v>
      </c>
      <c r="T29" s="52"/>
      <c r="U29" s="38">
        <v>43101</v>
      </c>
      <c r="V29" s="50" t="s">
        <v>401</v>
      </c>
      <c r="W29" s="50" t="s">
        <v>402</v>
      </c>
      <c r="X29" s="50" t="s">
        <v>402</v>
      </c>
      <c r="Y29" s="50" t="s">
        <v>402</v>
      </c>
      <c r="Z29" s="50">
        <v>10</v>
      </c>
      <c r="AA29" s="38" t="s">
        <v>393</v>
      </c>
      <c r="AB29" s="38" t="s">
        <v>392</v>
      </c>
      <c r="AC29" s="50" t="s">
        <v>404</v>
      </c>
      <c r="AD29" s="50" t="s">
        <v>236</v>
      </c>
    </row>
    <row r="30" spans="1:30" s="45" customFormat="1" ht="75.75" customHeight="1">
      <c r="A30" s="50">
        <v>9</v>
      </c>
      <c r="B30" s="37">
        <v>1374</v>
      </c>
      <c r="C30" s="37">
        <v>22</v>
      </c>
      <c r="D30" s="37" t="s">
        <v>247</v>
      </c>
      <c r="E30" s="37" t="s">
        <v>279</v>
      </c>
      <c r="F30" s="57" t="s">
        <v>312</v>
      </c>
      <c r="G30" s="37" t="s">
        <v>351</v>
      </c>
      <c r="H30" s="57" t="s">
        <v>352</v>
      </c>
      <c r="I30" s="48">
        <f t="shared" si="0"/>
        <v>68.8</v>
      </c>
      <c r="J30" s="49">
        <v>34.4</v>
      </c>
      <c r="K30" s="49">
        <v>34.4</v>
      </c>
      <c r="L30" s="38" t="s">
        <v>188</v>
      </c>
      <c r="M30" s="38" t="s">
        <v>115</v>
      </c>
      <c r="N30" s="38" t="s">
        <v>165</v>
      </c>
      <c r="O30" s="37">
        <v>15</v>
      </c>
      <c r="P30" s="37" t="s">
        <v>396</v>
      </c>
      <c r="Q30" s="38"/>
      <c r="R30" s="50"/>
      <c r="S30" s="51">
        <v>14</v>
      </c>
      <c r="T30" s="52">
        <v>1</v>
      </c>
      <c r="U30" s="38">
        <v>43101</v>
      </c>
      <c r="V30" s="50" t="s">
        <v>401</v>
      </c>
      <c r="W30" s="50" t="s">
        <v>402</v>
      </c>
      <c r="X30" s="50" t="s">
        <v>402</v>
      </c>
      <c r="Y30" s="50" t="s">
        <v>402</v>
      </c>
      <c r="Z30" s="50">
        <v>10</v>
      </c>
      <c r="AA30" s="38" t="s">
        <v>393</v>
      </c>
      <c r="AB30" s="38" t="s">
        <v>392</v>
      </c>
      <c r="AC30" s="50" t="s">
        <v>404</v>
      </c>
      <c r="AD30" s="50" t="s">
        <v>236</v>
      </c>
    </row>
    <row r="31" spans="1:30" s="39" customFormat="1" ht="101.25" customHeight="1">
      <c r="A31" s="50">
        <v>10</v>
      </c>
      <c r="B31" s="37">
        <v>1375</v>
      </c>
      <c r="C31" s="37">
        <v>23</v>
      </c>
      <c r="D31" s="37" t="s">
        <v>248</v>
      </c>
      <c r="E31" s="37" t="s">
        <v>280</v>
      </c>
      <c r="F31" s="57" t="s">
        <v>313</v>
      </c>
      <c r="G31" s="37" t="s">
        <v>353</v>
      </c>
      <c r="H31" s="57" t="s">
        <v>354</v>
      </c>
      <c r="I31" s="48">
        <f t="shared" si="0"/>
        <v>26.2</v>
      </c>
      <c r="J31" s="49">
        <v>13.1</v>
      </c>
      <c r="K31" s="49">
        <v>13.1</v>
      </c>
      <c r="L31" s="38" t="s">
        <v>188</v>
      </c>
      <c r="M31" s="38" t="s">
        <v>115</v>
      </c>
      <c r="N31" s="38" t="s">
        <v>165</v>
      </c>
      <c r="O31" s="37">
        <v>10</v>
      </c>
      <c r="P31" s="37" t="s">
        <v>396</v>
      </c>
      <c r="Q31" s="38"/>
      <c r="R31" s="50"/>
      <c r="S31" s="51">
        <v>8</v>
      </c>
      <c r="T31" s="52">
        <v>2</v>
      </c>
      <c r="U31" s="38">
        <v>43101</v>
      </c>
      <c r="V31" s="50" t="s">
        <v>401</v>
      </c>
      <c r="W31" s="50" t="s">
        <v>402</v>
      </c>
      <c r="X31" s="50" t="s">
        <v>402</v>
      </c>
      <c r="Y31" s="50" t="s">
        <v>402</v>
      </c>
      <c r="Z31" s="50">
        <v>10</v>
      </c>
      <c r="AA31" s="38" t="s">
        <v>393</v>
      </c>
      <c r="AB31" s="38" t="s">
        <v>392</v>
      </c>
      <c r="AC31" s="50" t="s">
        <v>404</v>
      </c>
      <c r="AD31" s="50" t="s">
        <v>236</v>
      </c>
    </row>
    <row r="32" spans="1:30" s="39" customFormat="1" ht="135" customHeight="1">
      <c r="A32" s="50">
        <v>11</v>
      </c>
      <c r="B32" s="37">
        <v>1376</v>
      </c>
      <c r="C32" s="37">
        <v>24</v>
      </c>
      <c r="D32" s="37" t="s">
        <v>249</v>
      </c>
      <c r="E32" s="37" t="s">
        <v>281</v>
      </c>
      <c r="F32" s="57" t="s">
        <v>314</v>
      </c>
      <c r="G32" s="37" t="s">
        <v>355</v>
      </c>
      <c r="H32" s="57" t="s">
        <v>356</v>
      </c>
      <c r="I32" s="48">
        <f t="shared" si="0"/>
        <v>80.8</v>
      </c>
      <c r="J32" s="49">
        <v>40.4</v>
      </c>
      <c r="K32" s="49">
        <v>40.4</v>
      </c>
      <c r="L32" s="38" t="s">
        <v>188</v>
      </c>
      <c r="M32" s="38" t="s">
        <v>115</v>
      </c>
      <c r="N32" s="38" t="s">
        <v>165</v>
      </c>
      <c r="O32" s="37">
        <v>14</v>
      </c>
      <c r="P32" s="37" t="s">
        <v>396</v>
      </c>
      <c r="Q32" s="38"/>
      <c r="R32" s="50"/>
      <c r="S32" s="51">
        <v>13</v>
      </c>
      <c r="T32" s="52">
        <v>1</v>
      </c>
      <c r="U32" s="38">
        <v>43101</v>
      </c>
      <c r="V32" s="50" t="s">
        <v>401</v>
      </c>
      <c r="W32" s="50" t="s">
        <v>402</v>
      </c>
      <c r="X32" s="50" t="s">
        <v>402</v>
      </c>
      <c r="Y32" s="50" t="s">
        <v>402</v>
      </c>
      <c r="Z32" s="50">
        <v>10</v>
      </c>
      <c r="AA32" s="38" t="s">
        <v>393</v>
      </c>
      <c r="AB32" s="38" t="s">
        <v>392</v>
      </c>
      <c r="AC32" s="50" t="s">
        <v>404</v>
      </c>
      <c r="AD32" s="50" t="s">
        <v>236</v>
      </c>
    </row>
    <row r="33" spans="1:30" s="39" customFormat="1" ht="130.5" customHeight="1">
      <c r="A33" s="50">
        <v>12</v>
      </c>
      <c r="B33" s="37">
        <v>1377</v>
      </c>
      <c r="C33" s="37">
        <v>25</v>
      </c>
      <c r="D33" s="37" t="s">
        <v>250</v>
      </c>
      <c r="E33" s="37" t="s">
        <v>282</v>
      </c>
      <c r="F33" s="57" t="s">
        <v>315</v>
      </c>
      <c r="G33" s="37" t="s">
        <v>357</v>
      </c>
      <c r="H33" s="57" t="s">
        <v>358</v>
      </c>
      <c r="I33" s="48">
        <f t="shared" si="0"/>
        <v>68</v>
      </c>
      <c r="J33" s="49">
        <v>34</v>
      </c>
      <c r="K33" s="49">
        <v>34</v>
      </c>
      <c r="L33" s="38" t="s">
        <v>188</v>
      </c>
      <c r="M33" s="38" t="s">
        <v>115</v>
      </c>
      <c r="N33" s="38" t="s">
        <v>165</v>
      </c>
      <c r="O33" s="37">
        <v>4</v>
      </c>
      <c r="P33" s="37" t="s">
        <v>397</v>
      </c>
      <c r="Q33" s="38"/>
      <c r="R33" s="50"/>
      <c r="S33" s="51">
        <v>3</v>
      </c>
      <c r="T33" s="52">
        <v>1</v>
      </c>
      <c r="U33" s="38">
        <v>43101</v>
      </c>
      <c r="V33" s="50" t="s">
        <v>401</v>
      </c>
      <c r="W33" s="50" t="s">
        <v>402</v>
      </c>
      <c r="X33" s="50" t="s">
        <v>402</v>
      </c>
      <c r="Y33" s="50" t="s">
        <v>402</v>
      </c>
      <c r="Z33" s="50">
        <v>10</v>
      </c>
      <c r="AA33" s="38" t="s">
        <v>393</v>
      </c>
      <c r="AB33" s="38" t="s">
        <v>392</v>
      </c>
      <c r="AC33" s="50" t="s">
        <v>404</v>
      </c>
      <c r="AD33" s="50" t="s">
        <v>236</v>
      </c>
    </row>
    <row r="34" spans="1:30" s="39" customFormat="1" ht="116.25" customHeight="1">
      <c r="A34" s="50">
        <v>13</v>
      </c>
      <c r="B34" s="37">
        <v>1378</v>
      </c>
      <c r="C34" s="37">
        <v>28</v>
      </c>
      <c r="D34" s="37" t="s">
        <v>251</v>
      </c>
      <c r="E34" s="37" t="s">
        <v>283</v>
      </c>
      <c r="F34" s="57" t="s">
        <v>316</v>
      </c>
      <c r="G34" s="37" t="s">
        <v>359</v>
      </c>
      <c r="H34" s="57" t="s">
        <v>360</v>
      </c>
      <c r="I34" s="48">
        <f t="shared" si="0"/>
        <v>55</v>
      </c>
      <c r="J34" s="49">
        <v>27.5</v>
      </c>
      <c r="K34" s="49">
        <v>27.5</v>
      </c>
      <c r="L34" s="38" t="s">
        <v>188</v>
      </c>
      <c r="M34" s="38" t="s">
        <v>115</v>
      </c>
      <c r="N34" s="38" t="s">
        <v>165</v>
      </c>
      <c r="O34" s="50">
        <v>5</v>
      </c>
      <c r="P34" s="50" t="s">
        <v>395</v>
      </c>
      <c r="Q34" s="50"/>
      <c r="R34" s="50"/>
      <c r="S34" s="52">
        <v>3</v>
      </c>
      <c r="T34" s="52">
        <v>2</v>
      </c>
      <c r="U34" s="38">
        <v>43101</v>
      </c>
      <c r="V34" s="50" t="s">
        <v>401</v>
      </c>
      <c r="W34" s="50" t="s">
        <v>402</v>
      </c>
      <c r="X34" s="50" t="s">
        <v>402</v>
      </c>
      <c r="Y34" s="50" t="s">
        <v>402</v>
      </c>
      <c r="Z34" s="50">
        <v>10</v>
      </c>
      <c r="AA34" s="38" t="s">
        <v>393</v>
      </c>
      <c r="AB34" s="38" t="s">
        <v>392</v>
      </c>
      <c r="AC34" s="50" t="s">
        <v>404</v>
      </c>
      <c r="AD34" s="50" t="s">
        <v>236</v>
      </c>
    </row>
    <row r="35" spans="1:30" s="39" customFormat="1" ht="98.25" customHeight="1">
      <c r="A35" s="50">
        <v>14</v>
      </c>
      <c r="B35" s="37">
        <v>1379</v>
      </c>
      <c r="C35" s="37">
        <v>29</v>
      </c>
      <c r="D35" s="37" t="s">
        <v>252</v>
      </c>
      <c r="E35" s="37" t="s">
        <v>284</v>
      </c>
      <c r="F35" s="57" t="s">
        <v>317</v>
      </c>
      <c r="G35" s="37" t="s">
        <v>361</v>
      </c>
      <c r="H35" s="57" t="s">
        <v>362</v>
      </c>
      <c r="I35" s="48">
        <f t="shared" si="0"/>
        <v>59.8</v>
      </c>
      <c r="J35" s="49">
        <v>29.9</v>
      </c>
      <c r="K35" s="49">
        <v>29.9</v>
      </c>
      <c r="L35" s="38" t="s">
        <v>188</v>
      </c>
      <c r="M35" s="38" t="s">
        <v>115</v>
      </c>
      <c r="N35" s="38" t="s">
        <v>165</v>
      </c>
      <c r="O35" s="50">
        <v>9</v>
      </c>
      <c r="P35" s="50" t="s">
        <v>396</v>
      </c>
      <c r="Q35" s="50"/>
      <c r="R35" s="50"/>
      <c r="S35" s="52">
        <v>7</v>
      </c>
      <c r="T35" s="52">
        <v>2</v>
      </c>
      <c r="U35" s="38">
        <v>43101</v>
      </c>
      <c r="V35" s="50" t="s">
        <v>401</v>
      </c>
      <c r="W35" s="50" t="s">
        <v>402</v>
      </c>
      <c r="X35" s="50" t="s">
        <v>402</v>
      </c>
      <c r="Y35" s="50" t="s">
        <v>402</v>
      </c>
      <c r="Z35" s="50">
        <v>10</v>
      </c>
      <c r="AA35" s="38" t="s">
        <v>393</v>
      </c>
      <c r="AB35" s="38" t="s">
        <v>392</v>
      </c>
      <c r="AC35" s="50" t="s">
        <v>404</v>
      </c>
      <c r="AD35" s="50" t="s">
        <v>236</v>
      </c>
    </row>
    <row r="36" spans="1:30" s="39" customFormat="1" ht="121.5" customHeight="1">
      <c r="A36" s="50">
        <v>15</v>
      </c>
      <c r="B36" s="37">
        <v>1380</v>
      </c>
      <c r="C36" s="37">
        <v>30</v>
      </c>
      <c r="D36" s="37" t="s">
        <v>253</v>
      </c>
      <c r="E36" s="37" t="s">
        <v>285</v>
      </c>
      <c r="F36" s="57" t="s">
        <v>318</v>
      </c>
      <c r="G36" s="37" t="s">
        <v>363</v>
      </c>
      <c r="H36" s="57" t="s">
        <v>364</v>
      </c>
      <c r="I36" s="48">
        <f t="shared" si="0"/>
        <v>36</v>
      </c>
      <c r="J36" s="49">
        <v>18</v>
      </c>
      <c r="K36" s="49">
        <v>18</v>
      </c>
      <c r="L36" s="38" t="s">
        <v>188</v>
      </c>
      <c r="M36" s="38" t="s">
        <v>115</v>
      </c>
      <c r="N36" s="38" t="s">
        <v>165</v>
      </c>
      <c r="O36" s="37">
        <v>7</v>
      </c>
      <c r="P36" s="37" t="s">
        <v>396</v>
      </c>
      <c r="Q36" s="38"/>
      <c r="R36" s="50"/>
      <c r="S36" s="51">
        <v>5</v>
      </c>
      <c r="T36" s="52">
        <v>2</v>
      </c>
      <c r="U36" s="38">
        <v>43101</v>
      </c>
      <c r="V36" s="50" t="s">
        <v>401</v>
      </c>
      <c r="W36" s="50" t="s">
        <v>402</v>
      </c>
      <c r="X36" s="50" t="s">
        <v>402</v>
      </c>
      <c r="Y36" s="50" t="s">
        <v>402</v>
      </c>
      <c r="Z36" s="50">
        <v>10</v>
      </c>
      <c r="AA36" s="38" t="s">
        <v>393</v>
      </c>
      <c r="AB36" s="38" t="s">
        <v>392</v>
      </c>
      <c r="AC36" s="50" t="s">
        <v>404</v>
      </c>
      <c r="AD36" s="50" t="s">
        <v>236</v>
      </c>
    </row>
    <row r="37" spans="1:30" s="39" customFormat="1" ht="55.5" customHeight="1">
      <c r="A37" s="50">
        <v>16</v>
      </c>
      <c r="B37" s="37">
        <v>1381</v>
      </c>
      <c r="C37" s="37">
        <v>31</v>
      </c>
      <c r="D37" s="37" t="s">
        <v>254</v>
      </c>
      <c r="E37" s="37" t="s">
        <v>286</v>
      </c>
      <c r="F37" s="57" t="s">
        <v>319</v>
      </c>
      <c r="G37" s="37" t="s">
        <v>365</v>
      </c>
      <c r="H37" s="57" t="s">
        <v>366</v>
      </c>
      <c r="I37" s="48">
        <f t="shared" si="0"/>
        <v>55.2</v>
      </c>
      <c r="J37" s="49">
        <v>27.6</v>
      </c>
      <c r="K37" s="49">
        <v>27.6</v>
      </c>
      <c r="L37" s="38" t="s">
        <v>188</v>
      </c>
      <c r="M37" s="38" t="s">
        <v>115</v>
      </c>
      <c r="N37" s="38" t="s">
        <v>165</v>
      </c>
      <c r="O37" s="37">
        <v>10</v>
      </c>
      <c r="P37" s="37" t="s">
        <v>396</v>
      </c>
      <c r="Q37" s="38"/>
      <c r="R37" s="50"/>
      <c r="S37" s="51">
        <v>7</v>
      </c>
      <c r="T37" s="52">
        <v>3</v>
      </c>
      <c r="U37" s="38">
        <v>43101</v>
      </c>
      <c r="V37" s="50" t="s">
        <v>401</v>
      </c>
      <c r="W37" s="50" t="s">
        <v>402</v>
      </c>
      <c r="X37" s="50" t="s">
        <v>402</v>
      </c>
      <c r="Y37" s="50" t="s">
        <v>402</v>
      </c>
      <c r="Z37" s="50">
        <v>10</v>
      </c>
      <c r="AA37" s="38" t="s">
        <v>393</v>
      </c>
      <c r="AB37" s="38" t="s">
        <v>392</v>
      </c>
      <c r="AC37" s="50" t="s">
        <v>404</v>
      </c>
      <c r="AD37" s="50" t="s">
        <v>236</v>
      </c>
    </row>
    <row r="38" spans="1:30" s="39" customFormat="1" ht="55.5" customHeight="1">
      <c r="A38" s="50">
        <v>17</v>
      </c>
      <c r="B38" s="37">
        <v>1382</v>
      </c>
      <c r="C38" s="37">
        <v>32</v>
      </c>
      <c r="D38" s="37" t="s">
        <v>255</v>
      </c>
      <c r="E38" s="37" t="s">
        <v>287</v>
      </c>
      <c r="F38" s="57" t="s">
        <v>320</v>
      </c>
      <c r="G38" s="37" t="s">
        <v>367</v>
      </c>
      <c r="H38" s="57" t="s">
        <v>368</v>
      </c>
      <c r="I38" s="48">
        <f t="shared" si="0"/>
        <v>46.8</v>
      </c>
      <c r="J38" s="49">
        <v>23.4</v>
      </c>
      <c r="K38" s="49">
        <v>23.4</v>
      </c>
      <c r="L38" s="38" t="s">
        <v>188</v>
      </c>
      <c r="M38" s="38" t="s">
        <v>115</v>
      </c>
      <c r="N38" s="38" t="s">
        <v>165</v>
      </c>
      <c r="O38" s="37">
        <v>5</v>
      </c>
      <c r="P38" s="37" t="s">
        <v>397</v>
      </c>
      <c r="Q38" s="38"/>
      <c r="R38" s="50"/>
      <c r="S38" s="51">
        <v>2</v>
      </c>
      <c r="T38" s="52">
        <v>3</v>
      </c>
      <c r="U38" s="38">
        <v>43101</v>
      </c>
      <c r="V38" s="50" t="s">
        <v>401</v>
      </c>
      <c r="W38" s="50" t="s">
        <v>402</v>
      </c>
      <c r="X38" s="50" t="s">
        <v>402</v>
      </c>
      <c r="Y38" s="50" t="s">
        <v>402</v>
      </c>
      <c r="Z38" s="50">
        <v>10</v>
      </c>
      <c r="AA38" s="38" t="s">
        <v>393</v>
      </c>
      <c r="AB38" s="38" t="s">
        <v>392</v>
      </c>
      <c r="AC38" s="50" t="s">
        <v>404</v>
      </c>
      <c r="AD38" s="50" t="s">
        <v>236</v>
      </c>
    </row>
    <row r="39" spans="1:30" s="39" customFormat="1" ht="66.75" customHeight="1">
      <c r="A39" s="50">
        <v>18</v>
      </c>
      <c r="B39" s="37">
        <v>1383</v>
      </c>
      <c r="C39" s="37">
        <v>33</v>
      </c>
      <c r="D39" s="37" t="s">
        <v>256</v>
      </c>
      <c r="E39" s="37" t="s">
        <v>288</v>
      </c>
      <c r="F39" s="57" t="s">
        <v>321</v>
      </c>
      <c r="G39" s="37" t="s">
        <v>369</v>
      </c>
      <c r="H39" s="57" t="s">
        <v>370</v>
      </c>
      <c r="I39" s="48">
        <f t="shared" si="0"/>
        <v>56.6</v>
      </c>
      <c r="J39" s="49">
        <v>28.3</v>
      </c>
      <c r="K39" s="49">
        <v>28.3</v>
      </c>
      <c r="L39" s="38" t="s">
        <v>188</v>
      </c>
      <c r="M39" s="38" t="s">
        <v>115</v>
      </c>
      <c r="N39" s="38" t="s">
        <v>165</v>
      </c>
      <c r="O39" s="37">
        <v>5</v>
      </c>
      <c r="P39" s="37" t="s">
        <v>396</v>
      </c>
      <c r="Q39" s="38"/>
      <c r="R39" s="50"/>
      <c r="S39" s="51">
        <v>4</v>
      </c>
      <c r="T39" s="52">
        <v>1</v>
      </c>
      <c r="U39" s="38">
        <v>43101</v>
      </c>
      <c r="V39" s="50" t="s">
        <v>401</v>
      </c>
      <c r="W39" s="50" t="s">
        <v>402</v>
      </c>
      <c r="X39" s="50" t="s">
        <v>402</v>
      </c>
      <c r="Y39" s="50" t="s">
        <v>402</v>
      </c>
      <c r="Z39" s="50">
        <v>10</v>
      </c>
      <c r="AA39" s="38" t="s">
        <v>393</v>
      </c>
      <c r="AB39" s="38" t="s">
        <v>392</v>
      </c>
      <c r="AC39" s="50" t="s">
        <v>404</v>
      </c>
      <c r="AD39" s="50" t="s">
        <v>236</v>
      </c>
    </row>
    <row r="40" spans="1:30" s="39" customFormat="1" ht="90.75" customHeight="1">
      <c r="A40" s="50">
        <v>19</v>
      </c>
      <c r="B40" s="37">
        <v>1384</v>
      </c>
      <c r="C40" s="37">
        <v>35</v>
      </c>
      <c r="D40" s="37" t="s">
        <v>257</v>
      </c>
      <c r="E40" s="37" t="s">
        <v>289</v>
      </c>
      <c r="F40" s="57" t="s">
        <v>322</v>
      </c>
      <c r="G40" s="37" t="s">
        <v>371</v>
      </c>
      <c r="H40" s="57" t="s">
        <v>372</v>
      </c>
      <c r="I40" s="48">
        <f t="shared" si="0"/>
        <v>53</v>
      </c>
      <c r="J40" s="49">
        <v>26.5</v>
      </c>
      <c r="K40" s="49">
        <v>26.5</v>
      </c>
      <c r="L40" s="38" t="s">
        <v>188</v>
      </c>
      <c r="M40" s="38" t="s">
        <v>115</v>
      </c>
      <c r="N40" s="38" t="s">
        <v>165</v>
      </c>
      <c r="O40" s="37">
        <v>12</v>
      </c>
      <c r="P40" s="37" t="s">
        <v>396</v>
      </c>
      <c r="Q40" s="38"/>
      <c r="R40" s="50"/>
      <c r="S40" s="51">
        <v>9</v>
      </c>
      <c r="T40" s="52">
        <v>3</v>
      </c>
      <c r="U40" s="38">
        <v>43101</v>
      </c>
      <c r="V40" s="50" t="s">
        <v>401</v>
      </c>
      <c r="W40" s="50" t="s">
        <v>402</v>
      </c>
      <c r="X40" s="50" t="s">
        <v>402</v>
      </c>
      <c r="Y40" s="50" t="s">
        <v>402</v>
      </c>
      <c r="Z40" s="50">
        <v>10</v>
      </c>
      <c r="AA40" s="38" t="s">
        <v>393</v>
      </c>
      <c r="AB40" s="38" t="s">
        <v>392</v>
      </c>
      <c r="AC40" s="50" t="s">
        <v>404</v>
      </c>
      <c r="AD40" s="50" t="s">
        <v>236</v>
      </c>
    </row>
    <row r="41" spans="1:30" s="45" customFormat="1" ht="39" customHeight="1">
      <c r="A41" s="50">
        <v>20</v>
      </c>
      <c r="B41" s="37">
        <v>1385</v>
      </c>
      <c r="C41" s="37">
        <v>36</v>
      </c>
      <c r="D41" s="37" t="s">
        <v>258</v>
      </c>
      <c r="E41" s="37" t="s">
        <v>290</v>
      </c>
      <c r="F41" s="57" t="s">
        <v>323</v>
      </c>
      <c r="G41" s="37" t="s">
        <v>373</v>
      </c>
      <c r="H41" s="57" t="s">
        <v>374</v>
      </c>
      <c r="I41" s="48">
        <f t="shared" si="0"/>
        <v>58.4</v>
      </c>
      <c r="J41" s="49">
        <v>29.2</v>
      </c>
      <c r="K41" s="49">
        <v>29.2</v>
      </c>
      <c r="L41" s="38" t="s">
        <v>188</v>
      </c>
      <c r="M41" s="38" t="s">
        <v>115</v>
      </c>
      <c r="N41" s="38" t="s">
        <v>165</v>
      </c>
      <c r="O41" s="37">
        <v>8</v>
      </c>
      <c r="P41" s="37" t="s">
        <v>396</v>
      </c>
      <c r="Q41" s="38"/>
      <c r="R41" s="50"/>
      <c r="S41" s="51">
        <v>6</v>
      </c>
      <c r="T41" s="52">
        <v>2</v>
      </c>
      <c r="U41" s="38">
        <v>43101</v>
      </c>
      <c r="V41" s="50" t="s">
        <v>401</v>
      </c>
      <c r="W41" s="50" t="s">
        <v>402</v>
      </c>
      <c r="X41" s="50" t="s">
        <v>402</v>
      </c>
      <c r="Y41" s="50" t="s">
        <v>402</v>
      </c>
      <c r="Z41" s="50">
        <v>10</v>
      </c>
      <c r="AA41" s="38" t="s">
        <v>393</v>
      </c>
      <c r="AB41" s="38" t="s">
        <v>392</v>
      </c>
      <c r="AC41" s="50" t="s">
        <v>404</v>
      </c>
      <c r="AD41" s="50" t="s">
        <v>236</v>
      </c>
    </row>
    <row r="42" spans="1:30" s="39" customFormat="1" ht="47.1" customHeight="1">
      <c r="A42" s="50">
        <v>21</v>
      </c>
      <c r="B42" s="37">
        <v>1387</v>
      </c>
      <c r="C42" s="37">
        <v>39</v>
      </c>
      <c r="D42" s="37" t="s">
        <v>259</v>
      </c>
      <c r="E42" s="37" t="s">
        <v>291</v>
      </c>
      <c r="F42" s="57" t="s">
        <v>324</v>
      </c>
      <c r="G42" s="37" t="s">
        <v>375</v>
      </c>
      <c r="H42" s="57" t="s">
        <v>376</v>
      </c>
      <c r="I42" s="48">
        <f t="shared" si="0"/>
        <v>21.2</v>
      </c>
      <c r="J42" s="49">
        <v>10.6</v>
      </c>
      <c r="K42" s="49">
        <v>10.6</v>
      </c>
      <c r="L42" s="38" t="s">
        <v>188</v>
      </c>
      <c r="M42" s="38" t="s">
        <v>115</v>
      </c>
      <c r="N42" s="38" t="s">
        <v>165</v>
      </c>
      <c r="O42" s="50">
        <v>1</v>
      </c>
      <c r="P42" s="50" t="s">
        <v>398</v>
      </c>
      <c r="Q42" s="50"/>
      <c r="R42" s="50"/>
      <c r="S42" s="52">
        <v>1</v>
      </c>
      <c r="T42" s="52"/>
      <c r="U42" s="38">
        <v>43101</v>
      </c>
      <c r="V42" s="50" t="s">
        <v>401</v>
      </c>
      <c r="W42" s="50" t="s">
        <v>402</v>
      </c>
      <c r="X42" s="50" t="s">
        <v>402</v>
      </c>
      <c r="Y42" s="50" t="s">
        <v>402</v>
      </c>
      <c r="Z42" s="50">
        <v>10</v>
      </c>
      <c r="AA42" s="38" t="s">
        <v>393</v>
      </c>
      <c r="AB42" s="38" t="s">
        <v>392</v>
      </c>
      <c r="AC42" s="50" t="s">
        <v>404</v>
      </c>
      <c r="AD42" s="50" t="s">
        <v>236</v>
      </c>
    </row>
    <row r="43" spans="1:30" s="39" customFormat="1" ht="47.1" customHeight="1">
      <c r="A43" s="50">
        <v>22</v>
      </c>
      <c r="B43" s="37">
        <v>1388</v>
      </c>
      <c r="C43" s="37">
        <v>41</v>
      </c>
      <c r="D43" s="37" t="s">
        <v>260</v>
      </c>
      <c r="E43" s="37" t="s">
        <v>292</v>
      </c>
      <c r="F43" s="57" t="s">
        <v>325</v>
      </c>
      <c r="G43" s="37" t="s">
        <v>377</v>
      </c>
      <c r="H43" s="57" t="s">
        <v>378</v>
      </c>
      <c r="I43" s="48">
        <f t="shared" si="0"/>
        <v>68</v>
      </c>
      <c r="J43" s="49">
        <v>34</v>
      </c>
      <c r="K43" s="49">
        <v>34</v>
      </c>
      <c r="L43" s="38" t="s">
        <v>188</v>
      </c>
      <c r="M43" s="38" t="s">
        <v>115</v>
      </c>
      <c r="N43" s="38" t="s">
        <v>165</v>
      </c>
      <c r="O43" s="50">
        <v>10</v>
      </c>
      <c r="P43" s="50" t="s">
        <v>397</v>
      </c>
      <c r="Q43" s="50"/>
      <c r="R43" s="50"/>
      <c r="S43" s="52">
        <v>6</v>
      </c>
      <c r="T43" s="52">
        <v>4</v>
      </c>
      <c r="U43" s="38">
        <v>43101</v>
      </c>
      <c r="V43" s="50" t="s">
        <v>401</v>
      </c>
      <c r="W43" s="50" t="s">
        <v>402</v>
      </c>
      <c r="X43" s="50" t="s">
        <v>402</v>
      </c>
      <c r="Y43" s="50" t="s">
        <v>402</v>
      </c>
      <c r="Z43" s="50">
        <v>10</v>
      </c>
      <c r="AA43" s="38" t="s">
        <v>393</v>
      </c>
      <c r="AB43" s="38" t="s">
        <v>392</v>
      </c>
      <c r="AC43" s="50" t="s">
        <v>404</v>
      </c>
      <c r="AD43" s="50" t="s">
        <v>236</v>
      </c>
    </row>
    <row r="44" spans="1:30" s="39" customFormat="1" ht="47.1" customHeight="1">
      <c r="A44" s="50">
        <v>23</v>
      </c>
      <c r="B44" s="37">
        <v>1389</v>
      </c>
      <c r="C44" s="37">
        <v>42</v>
      </c>
      <c r="D44" s="37" t="s">
        <v>261</v>
      </c>
      <c r="E44" s="37" t="s">
        <v>293</v>
      </c>
      <c r="F44" s="57" t="s">
        <v>326</v>
      </c>
      <c r="G44" s="37" t="s">
        <v>379</v>
      </c>
      <c r="H44" s="57" t="s">
        <v>380</v>
      </c>
      <c r="I44" s="48">
        <f t="shared" si="0"/>
        <v>56.8</v>
      </c>
      <c r="J44" s="49">
        <v>28.4</v>
      </c>
      <c r="K44" s="49">
        <v>28.4</v>
      </c>
      <c r="L44" s="38" t="s">
        <v>188</v>
      </c>
      <c r="M44" s="38" t="s">
        <v>115</v>
      </c>
      <c r="N44" s="38" t="s">
        <v>165</v>
      </c>
      <c r="O44" s="50">
        <v>4</v>
      </c>
      <c r="P44" s="50" t="s">
        <v>397</v>
      </c>
      <c r="Q44" s="50"/>
      <c r="R44" s="50"/>
      <c r="S44" s="52">
        <v>4</v>
      </c>
      <c r="T44" s="52"/>
      <c r="U44" s="38">
        <v>43101</v>
      </c>
      <c r="V44" s="50" t="s">
        <v>401</v>
      </c>
      <c r="W44" s="50" t="s">
        <v>402</v>
      </c>
      <c r="X44" s="50" t="s">
        <v>402</v>
      </c>
      <c r="Y44" s="50" t="s">
        <v>402</v>
      </c>
      <c r="Z44" s="50">
        <v>10</v>
      </c>
      <c r="AA44" s="38" t="s">
        <v>393</v>
      </c>
      <c r="AB44" s="38" t="s">
        <v>392</v>
      </c>
      <c r="AC44" s="50" t="s">
        <v>404</v>
      </c>
      <c r="AD44" s="50" t="s">
        <v>236</v>
      </c>
    </row>
    <row r="45" spans="1:30" s="45" customFormat="1" ht="51.75" customHeight="1">
      <c r="A45" s="50">
        <v>24</v>
      </c>
      <c r="B45" s="37">
        <v>1391</v>
      </c>
      <c r="C45" s="37">
        <v>44</v>
      </c>
      <c r="D45" s="37" t="s">
        <v>262</v>
      </c>
      <c r="E45" s="37" t="s">
        <v>294</v>
      </c>
      <c r="F45" s="57" t="s">
        <v>327</v>
      </c>
      <c r="G45" s="37" t="s">
        <v>381</v>
      </c>
      <c r="H45" s="57" t="s">
        <v>382</v>
      </c>
      <c r="I45" s="48">
        <f t="shared" si="0"/>
        <v>24.6</v>
      </c>
      <c r="J45" s="49">
        <v>12.3</v>
      </c>
      <c r="K45" s="49">
        <v>12.3</v>
      </c>
      <c r="L45" s="38" t="s">
        <v>188</v>
      </c>
      <c r="M45" s="38" t="s">
        <v>115</v>
      </c>
      <c r="N45" s="38" t="s">
        <v>165</v>
      </c>
      <c r="O45" s="50">
        <v>8</v>
      </c>
      <c r="P45" s="50" t="s">
        <v>396</v>
      </c>
      <c r="Q45" s="50"/>
      <c r="R45" s="50"/>
      <c r="S45" s="52">
        <v>7</v>
      </c>
      <c r="T45" s="52">
        <v>1</v>
      </c>
      <c r="U45" s="38">
        <v>43101</v>
      </c>
      <c r="V45" s="50" t="s">
        <v>401</v>
      </c>
      <c r="W45" s="50" t="s">
        <v>402</v>
      </c>
      <c r="X45" s="50" t="s">
        <v>402</v>
      </c>
      <c r="Y45" s="50" t="s">
        <v>402</v>
      </c>
      <c r="Z45" s="50">
        <v>10</v>
      </c>
      <c r="AA45" s="38" t="s">
        <v>393</v>
      </c>
      <c r="AB45" s="38" t="s">
        <v>392</v>
      </c>
      <c r="AC45" s="50" t="s">
        <v>404</v>
      </c>
      <c r="AD45" s="50" t="s">
        <v>236</v>
      </c>
    </row>
    <row r="46" spans="1:30" s="45" customFormat="1" ht="51.75" customHeight="1">
      <c r="A46" s="50">
        <v>25</v>
      </c>
      <c r="B46" s="37">
        <v>1691</v>
      </c>
      <c r="C46" s="37">
        <v>51</v>
      </c>
      <c r="D46" s="37" t="s">
        <v>263</v>
      </c>
      <c r="E46" s="37" t="s">
        <v>295</v>
      </c>
      <c r="F46" s="57" t="s">
        <v>328</v>
      </c>
      <c r="G46" s="37" t="s">
        <v>383</v>
      </c>
      <c r="H46" s="57" t="s">
        <v>384</v>
      </c>
      <c r="I46" s="48">
        <f t="shared" si="0"/>
        <v>21.2</v>
      </c>
      <c r="J46" s="49">
        <v>10.6</v>
      </c>
      <c r="K46" s="49">
        <v>10.6</v>
      </c>
      <c r="L46" s="38" t="s">
        <v>188</v>
      </c>
      <c r="M46" s="38" t="s">
        <v>115</v>
      </c>
      <c r="N46" s="38" t="s">
        <v>165</v>
      </c>
      <c r="O46" s="50">
        <v>5</v>
      </c>
      <c r="P46" s="50" t="s">
        <v>396</v>
      </c>
      <c r="Q46" s="50"/>
      <c r="R46" s="50"/>
      <c r="S46" s="52">
        <v>3</v>
      </c>
      <c r="T46" s="52">
        <v>2</v>
      </c>
      <c r="U46" s="38">
        <v>43101</v>
      </c>
      <c r="V46" s="50" t="s">
        <v>401</v>
      </c>
      <c r="W46" s="50" t="s">
        <v>402</v>
      </c>
      <c r="X46" s="50" t="s">
        <v>402</v>
      </c>
      <c r="Y46" s="50" t="s">
        <v>402</v>
      </c>
      <c r="Z46" s="50">
        <v>10</v>
      </c>
      <c r="AA46" s="38" t="s">
        <v>393</v>
      </c>
      <c r="AB46" s="38" t="s">
        <v>392</v>
      </c>
      <c r="AC46" s="50" t="s">
        <v>404</v>
      </c>
      <c r="AD46" s="50" t="s">
        <v>236</v>
      </c>
    </row>
    <row r="47" spans="1:30" s="45" customFormat="1" ht="51.75" customHeight="1">
      <c r="A47" s="50">
        <v>26</v>
      </c>
      <c r="B47" s="37">
        <v>1894</v>
      </c>
      <c r="C47" s="37">
        <v>52</v>
      </c>
      <c r="D47" s="37" t="s">
        <v>264</v>
      </c>
      <c r="E47" s="37" t="s">
        <v>296</v>
      </c>
      <c r="F47" s="57" t="s">
        <v>329</v>
      </c>
      <c r="G47" s="37" t="s">
        <v>385</v>
      </c>
      <c r="H47" s="57" t="s">
        <v>386</v>
      </c>
      <c r="I47" s="48">
        <f t="shared" si="0"/>
        <v>28.4</v>
      </c>
      <c r="J47" s="49">
        <v>14.2</v>
      </c>
      <c r="K47" s="49">
        <v>14.2</v>
      </c>
      <c r="L47" s="38" t="s">
        <v>188</v>
      </c>
      <c r="M47" s="38" t="s">
        <v>115</v>
      </c>
      <c r="N47" s="38" t="s">
        <v>165</v>
      </c>
      <c r="O47" s="50">
        <v>4</v>
      </c>
      <c r="P47" s="50" t="s">
        <v>396</v>
      </c>
      <c r="Q47" s="50"/>
      <c r="R47" s="50"/>
      <c r="S47" s="52">
        <v>3</v>
      </c>
      <c r="T47" s="52">
        <v>1</v>
      </c>
      <c r="U47" s="38">
        <v>43101</v>
      </c>
      <c r="V47" s="50" t="s">
        <v>401</v>
      </c>
      <c r="W47" s="50" t="s">
        <v>402</v>
      </c>
      <c r="X47" s="50" t="s">
        <v>402</v>
      </c>
      <c r="Y47" s="50" t="s">
        <v>402</v>
      </c>
      <c r="Z47" s="50">
        <v>10</v>
      </c>
      <c r="AA47" s="38" t="s">
        <v>393</v>
      </c>
      <c r="AB47" s="38" t="s">
        <v>392</v>
      </c>
      <c r="AC47" s="50" t="s">
        <v>404</v>
      </c>
      <c r="AD47" s="50" t="s">
        <v>236</v>
      </c>
    </row>
    <row r="48" spans="1:30" s="39" customFormat="1" ht="51.75" customHeight="1">
      <c r="A48" s="50">
        <v>27</v>
      </c>
      <c r="B48" s="37">
        <v>1776</v>
      </c>
      <c r="C48" s="37">
        <v>53</v>
      </c>
      <c r="D48" s="37" t="s">
        <v>265</v>
      </c>
      <c r="E48" s="37" t="s">
        <v>297</v>
      </c>
      <c r="F48" s="57" t="s">
        <v>330</v>
      </c>
      <c r="G48" s="37" t="s">
        <v>387</v>
      </c>
      <c r="H48" s="57" t="s">
        <v>388</v>
      </c>
      <c r="I48" s="48">
        <f t="shared" si="0"/>
        <v>29.8</v>
      </c>
      <c r="J48" s="49">
        <v>14.9</v>
      </c>
      <c r="K48" s="49">
        <v>14.9</v>
      </c>
      <c r="L48" s="38" t="s">
        <v>188</v>
      </c>
      <c r="M48" s="38" t="s">
        <v>115</v>
      </c>
      <c r="N48" s="38" t="s">
        <v>165</v>
      </c>
      <c r="O48" s="37">
        <v>2</v>
      </c>
      <c r="P48" s="37" t="s">
        <v>400</v>
      </c>
      <c r="Q48" s="38"/>
      <c r="R48" s="50"/>
      <c r="S48" s="51">
        <v>1</v>
      </c>
      <c r="T48" s="52">
        <v>1</v>
      </c>
      <c r="U48" s="38">
        <v>43101</v>
      </c>
      <c r="V48" s="50" t="s">
        <v>401</v>
      </c>
      <c r="W48" s="50" t="s">
        <v>402</v>
      </c>
      <c r="X48" s="50" t="s">
        <v>402</v>
      </c>
      <c r="Y48" s="50" t="s">
        <v>402</v>
      </c>
      <c r="Z48" s="50">
        <v>10</v>
      </c>
      <c r="AA48" s="38" t="s">
        <v>393</v>
      </c>
      <c r="AB48" s="38" t="s">
        <v>392</v>
      </c>
      <c r="AC48" s="50" t="s">
        <v>404</v>
      </c>
      <c r="AD48" s="50" t="s">
        <v>236</v>
      </c>
    </row>
    <row r="49" spans="1:30" s="39" customFormat="1" ht="66" customHeight="1">
      <c r="A49" s="50">
        <v>28</v>
      </c>
      <c r="B49" s="58">
        <v>1393</v>
      </c>
      <c r="C49" s="58">
        <v>54</v>
      </c>
      <c r="D49" s="58" t="s">
        <v>266</v>
      </c>
      <c r="E49" s="58" t="s">
        <v>298</v>
      </c>
      <c r="F49" s="59" t="s">
        <v>331</v>
      </c>
      <c r="G49" s="58" t="s">
        <v>389</v>
      </c>
      <c r="H49" s="59" t="s">
        <v>390</v>
      </c>
      <c r="I49" s="48">
        <f t="shared" si="0"/>
        <v>25.4</v>
      </c>
      <c r="J49" s="49">
        <v>12.7</v>
      </c>
      <c r="K49" s="49">
        <v>12.7</v>
      </c>
      <c r="L49" s="38" t="s">
        <v>188</v>
      </c>
      <c r="M49" s="38" t="s">
        <v>115</v>
      </c>
      <c r="N49" s="38" t="s">
        <v>165</v>
      </c>
      <c r="O49" s="37">
        <v>8</v>
      </c>
      <c r="P49" s="37" t="s">
        <v>396</v>
      </c>
      <c r="Q49" s="38"/>
      <c r="R49" s="50"/>
      <c r="S49" s="51">
        <v>7</v>
      </c>
      <c r="T49" s="52">
        <v>1</v>
      </c>
      <c r="U49" s="38">
        <v>43101</v>
      </c>
      <c r="V49" s="50" t="s">
        <v>401</v>
      </c>
      <c r="W49" s="50" t="s">
        <v>402</v>
      </c>
      <c r="X49" s="50" t="s">
        <v>402</v>
      </c>
      <c r="Y49" s="50" t="s">
        <v>402</v>
      </c>
      <c r="Z49" s="50">
        <v>10</v>
      </c>
      <c r="AA49" s="38" t="s">
        <v>393</v>
      </c>
      <c r="AB49" s="38" t="s">
        <v>392</v>
      </c>
      <c r="AC49" s="50" t="s">
        <v>404</v>
      </c>
      <c r="AD49" s="50" t="s">
        <v>236</v>
      </c>
    </row>
    <row r="50" spans="1:30" s="39" customFormat="1" ht="105" customHeight="1">
      <c r="A50" s="50">
        <v>29</v>
      </c>
      <c r="B50" s="37">
        <v>3113</v>
      </c>
      <c r="C50" s="37">
        <v>2</v>
      </c>
      <c r="D50" s="37" t="s">
        <v>410</v>
      </c>
      <c r="E50" s="37" t="s">
        <v>411</v>
      </c>
      <c r="F50" s="37" t="s">
        <v>415</v>
      </c>
      <c r="G50" s="37" t="s">
        <v>420</v>
      </c>
      <c r="H50" s="37" t="s">
        <v>422</v>
      </c>
      <c r="I50" s="48">
        <v>14.4</v>
      </c>
      <c r="J50" s="49">
        <v>7.2</v>
      </c>
      <c r="K50" s="49">
        <v>7.2</v>
      </c>
      <c r="L50" s="38" t="s">
        <v>188</v>
      </c>
      <c r="M50" s="38" t="s">
        <v>116</v>
      </c>
      <c r="N50" s="38" t="s">
        <v>165</v>
      </c>
      <c r="O50" s="37">
        <v>3</v>
      </c>
      <c r="P50" s="37" t="s">
        <v>399</v>
      </c>
      <c r="Q50" s="38"/>
      <c r="R50" s="50"/>
      <c r="S50" s="51"/>
      <c r="T50" s="52">
        <v>3</v>
      </c>
      <c r="U50" s="38">
        <v>43213</v>
      </c>
      <c r="V50" s="50" t="s">
        <v>401</v>
      </c>
      <c r="W50" s="50" t="s">
        <v>402</v>
      </c>
      <c r="X50" s="50" t="s">
        <v>402</v>
      </c>
      <c r="Y50" s="50" t="s">
        <v>402</v>
      </c>
      <c r="Z50" s="50">
        <v>5</v>
      </c>
      <c r="AA50" s="38" t="s">
        <v>414</v>
      </c>
      <c r="AB50" s="38" t="s">
        <v>392</v>
      </c>
      <c r="AC50" s="50" t="s">
        <v>403</v>
      </c>
      <c r="AD50" s="50" t="s">
        <v>236</v>
      </c>
    </row>
    <row r="51" spans="1:30" s="39" customFormat="1" ht="105.75" customHeight="1">
      <c r="A51" s="50">
        <v>30</v>
      </c>
      <c r="B51" s="37">
        <v>2729</v>
      </c>
      <c r="C51" s="37">
        <v>26</v>
      </c>
      <c r="D51" s="37" t="s">
        <v>412</v>
      </c>
      <c r="E51" s="37" t="s">
        <v>416</v>
      </c>
      <c r="F51" s="37" t="s">
        <v>417</v>
      </c>
      <c r="G51" s="37" t="s">
        <v>423</v>
      </c>
      <c r="H51" s="37" t="s">
        <v>424</v>
      </c>
      <c r="I51" s="48">
        <v>28</v>
      </c>
      <c r="J51" s="49">
        <v>14</v>
      </c>
      <c r="K51" s="49">
        <v>14</v>
      </c>
      <c r="L51" s="38" t="s">
        <v>188</v>
      </c>
      <c r="M51" s="38" t="s">
        <v>116</v>
      </c>
      <c r="N51" s="38" t="s">
        <v>165</v>
      </c>
      <c r="O51" s="37">
        <v>1</v>
      </c>
      <c r="P51" s="37" t="s">
        <v>399</v>
      </c>
      <c r="Q51" s="38"/>
      <c r="R51" s="50"/>
      <c r="S51" s="51"/>
      <c r="T51" s="52">
        <v>1</v>
      </c>
      <c r="U51" s="38">
        <v>43216</v>
      </c>
      <c r="V51" s="50" t="s">
        <v>401</v>
      </c>
      <c r="W51" s="50" t="s">
        <v>402</v>
      </c>
      <c r="X51" s="50" t="s">
        <v>402</v>
      </c>
      <c r="Y51" s="50" t="s">
        <v>402</v>
      </c>
      <c r="Z51" s="50">
        <v>5</v>
      </c>
      <c r="AA51" s="38" t="s">
        <v>414</v>
      </c>
      <c r="AB51" s="38" t="s">
        <v>392</v>
      </c>
      <c r="AC51" s="50" t="s">
        <v>404</v>
      </c>
      <c r="AD51" s="50" t="s">
        <v>236</v>
      </c>
    </row>
    <row r="52" spans="1:30" s="39" customFormat="1" ht="88.5" customHeight="1">
      <c r="A52" s="50">
        <v>31</v>
      </c>
      <c r="B52" s="37">
        <v>2612</v>
      </c>
      <c r="C52" s="37">
        <v>8</v>
      </c>
      <c r="D52" s="37" t="s">
        <v>413</v>
      </c>
      <c r="E52" s="37" t="s">
        <v>418</v>
      </c>
      <c r="F52" s="37" t="s">
        <v>419</v>
      </c>
      <c r="G52" s="37" t="s">
        <v>421</v>
      </c>
      <c r="H52" s="37" t="s">
        <v>425</v>
      </c>
      <c r="I52" s="48">
        <v>6</v>
      </c>
      <c r="J52" s="49">
        <v>3</v>
      </c>
      <c r="K52" s="49">
        <v>3</v>
      </c>
      <c r="L52" s="38" t="s">
        <v>188</v>
      </c>
      <c r="M52" s="38" t="s">
        <v>116</v>
      </c>
      <c r="N52" s="38" t="s">
        <v>165</v>
      </c>
      <c r="O52" s="37">
        <v>1</v>
      </c>
      <c r="P52" s="37" t="s">
        <v>399</v>
      </c>
      <c r="Q52" s="38"/>
      <c r="R52" s="50"/>
      <c r="S52" s="51"/>
      <c r="T52" s="52">
        <v>1</v>
      </c>
      <c r="U52" s="38">
        <v>43101</v>
      </c>
      <c r="V52" s="50" t="s">
        <v>401</v>
      </c>
      <c r="W52" s="50" t="s">
        <v>402</v>
      </c>
      <c r="X52" s="50" t="s">
        <v>402</v>
      </c>
      <c r="Y52" s="50" t="s">
        <v>402</v>
      </c>
      <c r="Z52" s="50">
        <v>5</v>
      </c>
      <c r="AA52" s="38" t="s">
        <v>414</v>
      </c>
      <c r="AB52" s="38" t="s">
        <v>392</v>
      </c>
      <c r="AC52" s="50" t="s">
        <v>404</v>
      </c>
      <c r="AD52" s="50" t="s">
        <v>236</v>
      </c>
    </row>
    <row r="53" spans="1:30" s="46" customFormat="1" ht="101.25" customHeight="1">
      <c r="A53" s="50">
        <v>32</v>
      </c>
      <c r="B53" s="37">
        <v>3259</v>
      </c>
      <c r="C53" s="37">
        <v>12</v>
      </c>
      <c r="D53" s="37" t="s">
        <v>267</v>
      </c>
      <c r="E53" s="37" t="s">
        <v>299</v>
      </c>
      <c r="F53" s="37" t="s">
        <v>297</v>
      </c>
      <c r="G53" s="37" t="s">
        <v>409</v>
      </c>
      <c r="H53" s="37" t="s">
        <v>387</v>
      </c>
      <c r="I53" s="48">
        <f t="shared" si="0"/>
        <v>13</v>
      </c>
      <c r="J53" s="49">
        <v>6.5</v>
      </c>
      <c r="K53" s="49">
        <v>6.5</v>
      </c>
      <c r="L53" s="38" t="s">
        <v>188</v>
      </c>
      <c r="M53" s="38" t="s">
        <v>115</v>
      </c>
      <c r="N53" s="38" t="s">
        <v>165</v>
      </c>
      <c r="O53" s="37">
        <v>1</v>
      </c>
      <c r="P53" s="37" t="s">
        <v>399</v>
      </c>
      <c r="Q53" s="38"/>
      <c r="R53" s="50"/>
      <c r="S53" s="51"/>
      <c r="T53" s="52">
        <v>1</v>
      </c>
      <c r="U53" s="38"/>
      <c r="V53" s="50" t="s">
        <v>401</v>
      </c>
      <c r="W53" s="50" t="s">
        <v>402</v>
      </c>
      <c r="X53" s="50" t="s">
        <v>402</v>
      </c>
      <c r="Y53" s="50" t="s">
        <v>402</v>
      </c>
      <c r="Z53" s="50">
        <v>5</v>
      </c>
      <c r="AA53" s="38"/>
      <c r="AB53" s="38" t="s">
        <v>392</v>
      </c>
      <c r="AC53" s="50" t="s">
        <v>404</v>
      </c>
      <c r="AD53" s="50" t="s">
        <v>236</v>
      </c>
    </row>
    <row r="54" spans="1:30" s="47" customFormat="1" ht="87" customHeight="1">
      <c r="A54" s="50">
        <v>33</v>
      </c>
      <c r="B54" s="37">
        <v>3258</v>
      </c>
      <c r="C54" s="37">
        <v>14</v>
      </c>
      <c r="D54" s="37" t="s">
        <v>268</v>
      </c>
      <c r="E54" s="37" t="s">
        <v>300</v>
      </c>
      <c r="F54" s="37" t="s">
        <v>405</v>
      </c>
      <c r="G54" s="37" t="s">
        <v>406</v>
      </c>
      <c r="H54" s="37" t="s">
        <v>389</v>
      </c>
      <c r="I54" s="48">
        <f t="shared" si="0"/>
        <v>21.4</v>
      </c>
      <c r="J54" s="49">
        <v>10.7</v>
      </c>
      <c r="K54" s="49">
        <v>10.7</v>
      </c>
      <c r="L54" s="38" t="s">
        <v>188</v>
      </c>
      <c r="M54" s="38" t="s">
        <v>115</v>
      </c>
      <c r="N54" s="38" t="s">
        <v>165</v>
      </c>
      <c r="O54" s="37">
        <v>1</v>
      </c>
      <c r="P54" s="37" t="s">
        <v>399</v>
      </c>
      <c r="Q54" s="38"/>
      <c r="R54" s="50"/>
      <c r="S54" s="51"/>
      <c r="T54" s="52">
        <v>1</v>
      </c>
      <c r="U54" s="38"/>
      <c r="V54" s="50" t="s">
        <v>401</v>
      </c>
      <c r="W54" s="50" t="s">
        <v>402</v>
      </c>
      <c r="X54" s="50" t="s">
        <v>402</v>
      </c>
      <c r="Y54" s="50" t="s">
        <v>402</v>
      </c>
      <c r="Z54" s="50">
        <v>5</v>
      </c>
      <c r="AA54" s="38"/>
      <c r="AB54" s="38" t="s">
        <v>392</v>
      </c>
      <c r="AC54" s="50" t="s">
        <v>404</v>
      </c>
      <c r="AD54" s="50" t="s">
        <v>236</v>
      </c>
    </row>
    <row r="55" spans="1:30" s="47" customFormat="1" ht="75.75" customHeight="1">
      <c r="A55" s="50">
        <v>34</v>
      </c>
      <c r="B55" s="37">
        <v>3257</v>
      </c>
      <c r="C55" s="37">
        <v>15</v>
      </c>
      <c r="D55" s="37" t="s">
        <v>269</v>
      </c>
      <c r="E55" s="37" t="s">
        <v>301</v>
      </c>
      <c r="F55" s="37" t="s">
        <v>301</v>
      </c>
      <c r="G55" s="37" t="s">
        <v>407</v>
      </c>
      <c r="H55" s="37" t="s">
        <v>408</v>
      </c>
      <c r="I55" s="48">
        <f t="shared" si="0"/>
        <v>31.8</v>
      </c>
      <c r="J55" s="49">
        <v>15.9</v>
      </c>
      <c r="K55" s="49">
        <v>15.9</v>
      </c>
      <c r="L55" s="38" t="s">
        <v>188</v>
      </c>
      <c r="M55" s="38" t="s">
        <v>115</v>
      </c>
      <c r="N55" s="38" t="s">
        <v>165</v>
      </c>
      <c r="O55" s="37">
        <v>1</v>
      </c>
      <c r="P55" s="37" t="s">
        <v>399</v>
      </c>
      <c r="Q55" s="38"/>
      <c r="R55" s="50"/>
      <c r="S55" s="51"/>
      <c r="T55" s="52">
        <v>1</v>
      </c>
      <c r="U55" s="38"/>
      <c r="V55" s="50" t="s">
        <v>401</v>
      </c>
      <c r="W55" s="50" t="s">
        <v>402</v>
      </c>
      <c r="X55" s="50" t="s">
        <v>402</v>
      </c>
      <c r="Y55" s="50" t="s">
        <v>402</v>
      </c>
      <c r="Z55" s="50">
        <v>5</v>
      </c>
      <c r="AA55" s="38"/>
      <c r="AB55" s="38" t="s">
        <v>392</v>
      </c>
      <c r="AC55" s="50" t="s">
        <v>404</v>
      </c>
      <c r="AD55" s="50" t="s">
        <v>236</v>
      </c>
    </row>
  </sheetData>
  <mergeCells count="78">
    <mergeCell ref="A4:P4"/>
    <mergeCell ref="U15:U18"/>
    <mergeCell ref="I15:I18"/>
    <mergeCell ref="M15:M18"/>
    <mergeCell ref="B15:B18"/>
    <mergeCell ref="L15:L18"/>
    <mergeCell ref="N15:P17"/>
    <mergeCell ref="Q15:Q18"/>
    <mergeCell ref="A6:A10"/>
    <mergeCell ref="B6:B10"/>
    <mergeCell ref="C6:C10"/>
    <mergeCell ref="D6:D10"/>
    <mergeCell ref="E6:F6"/>
    <mergeCell ref="F11:F12"/>
    <mergeCell ref="G11:G12"/>
    <mergeCell ref="H11:H12"/>
    <mergeCell ref="G15:H17"/>
    <mergeCell ref="E15:F17"/>
    <mergeCell ref="A11:A12"/>
    <mergeCell ref="B11:B12"/>
    <mergeCell ref="C11:C12"/>
    <mergeCell ref="D11:D12"/>
    <mergeCell ref="E11:E12"/>
    <mergeCell ref="O11:O12"/>
    <mergeCell ref="P11:P12"/>
    <mergeCell ref="N11:N12"/>
    <mergeCell ref="I11:I12"/>
    <mergeCell ref="AA15:AA18"/>
    <mergeCell ref="Z11:Z12"/>
    <mergeCell ref="Y11:Y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J7:J10"/>
    <mergeCell ref="K7:K10"/>
    <mergeCell ref="Q7:Q10"/>
    <mergeCell ref="E7:E10"/>
    <mergeCell ref="F7:F10"/>
    <mergeCell ref="G7:G10"/>
    <mergeCell ref="H7:H10"/>
    <mergeCell ref="I7:I10"/>
    <mergeCell ref="M6:M10"/>
    <mergeCell ref="L6:L10"/>
    <mergeCell ref="G6:H6"/>
    <mergeCell ref="I6:K6"/>
    <mergeCell ref="N6:N10"/>
    <mergeCell ref="O6:P6"/>
    <mergeCell ref="O7:O10"/>
    <mergeCell ref="P7:P10"/>
    <mergeCell ref="T7:T10"/>
    <mergeCell ref="AB7:AB10"/>
    <mergeCell ref="U6:U10"/>
    <mergeCell ref="V6:Z6"/>
    <mergeCell ref="AA6:AA10"/>
    <mergeCell ref="AB6:AD6"/>
    <mergeCell ref="AD7:AD10"/>
    <mergeCell ref="AC7:AC10"/>
    <mergeCell ref="V7:V10"/>
    <mergeCell ref="W7:W10"/>
    <mergeCell ref="X7:X10"/>
    <mergeCell ref="Y7:Y10"/>
    <mergeCell ref="Z7:Z10"/>
    <mergeCell ref="Q6:T6"/>
    <mergeCell ref="R7:R10"/>
    <mergeCell ref="S7:S10"/>
    <mergeCell ref="AA11:AA12"/>
    <mergeCell ref="AB11:AB12"/>
    <mergeCell ref="AC11:AC12"/>
    <mergeCell ref="AD11:AD12"/>
    <mergeCell ref="V11:V12"/>
    <mergeCell ref="W11:W12"/>
    <mergeCell ref="X11:X12"/>
  </mergeCells>
  <pageMargins left="0.19685039370078741" right="0.19685039370078741" top="0.19685039370078741" bottom="0.19685039370078741" header="0.31496062992125984" footer="0.31496062992125984"/>
  <pageSetup paperSize="9" scale="30" fitToWidth="2" fitToHeight="3" orientation="landscape" r:id="rId1"/>
  <rowBreaks count="1" manualBreakCount="1">
    <brk id="32" max="29" man="1"/>
  </rowBreaks>
  <colBreaks count="1" manualBreakCount="1">
    <brk id="7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D94"/>
  <sheetViews>
    <sheetView tabSelected="1" zoomScale="80" zoomScaleNormal="80" workbookViewId="0">
      <selection activeCell="N3" sqref="N3"/>
    </sheetView>
  </sheetViews>
  <sheetFormatPr defaultRowHeight="15"/>
  <cols>
    <col min="1" max="1" width="5.42578125" customWidth="1"/>
    <col min="4" max="4" width="17.7109375" customWidth="1"/>
    <col min="5" max="7" width="28.5703125" customWidth="1"/>
    <col min="8" max="8" width="28.5703125" style="76" customWidth="1"/>
    <col min="9" max="9" width="8.28515625" customWidth="1"/>
    <col min="10" max="10" width="8.85546875" customWidth="1"/>
    <col min="11" max="11" width="8.28515625" customWidth="1"/>
    <col min="12" max="12" width="22.42578125" customWidth="1"/>
    <col min="13" max="13" width="17.28515625" customWidth="1"/>
    <col min="14" max="14" width="11.42578125" customWidth="1"/>
    <col min="15" max="20" width="10" customWidth="1"/>
    <col min="21" max="21" width="14.42578125" customWidth="1"/>
    <col min="22" max="26" width="8.5703125" customWidth="1"/>
    <col min="27" max="27" width="22.140625" customWidth="1"/>
    <col min="28" max="28" width="10.85546875" customWidth="1"/>
    <col min="29" max="29" width="11.5703125" customWidth="1"/>
    <col min="30" max="30" width="13.28515625" customWidth="1"/>
  </cols>
  <sheetData>
    <row r="1" spans="1:30" ht="31.5" customHeight="1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78" t="s">
        <v>540</v>
      </c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</row>
    <row r="2" spans="1:30" ht="30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0" ht="231" customHeight="1" thickBo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</row>
    <row r="4" spans="1:30" ht="183" customHeight="1" thickBot="1">
      <c r="A4" s="113" t="s">
        <v>189</v>
      </c>
      <c r="B4" s="113" t="s">
        <v>190</v>
      </c>
      <c r="C4" s="113" t="s">
        <v>167</v>
      </c>
      <c r="D4" s="113" t="s">
        <v>191</v>
      </c>
      <c r="E4" s="108" t="s">
        <v>192</v>
      </c>
      <c r="F4" s="108"/>
      <c r="G4" s="108" t="s">
        <v>106</v>
      </c>
      <c r="H4" s="108"/>
      <c r="I4" s="122" t="s">
        <v>169</v>
      </c>
      <c r="J4" s="122"/>
      <c r="K4" s="122"/>
      <c r="L4" s="123" t="s">
        <v>193</v>
      </c>
      <c r="M4" s="123" t="s">
        <v>109</v>
      </c>
      <c r="N4" s="113" t="s">
        <v>194</v>
      </c>
      <c r="O4" s="108" t="s">
        <v>195</v>
      </c>
      <c r="P4" s="108"/>
      <c r="Q4" s="108" t="s">
        <v>196</v>
      </c>
      <c r="R4" s="108"/>
      <c r="S4" s="108"/>
      <c r="T4" s="108"/>
      <c r="U4" s="113" t="s">
        <v>112</v>
      </c>
      <c r="V4" s="108" t="s">
        <v>197</v>
      </c>
      <c r="W4" s="108"/>
      <c r="X4" s="108"/>
      <c r="Y4" s="108"/>
      <c r="Z4" s="108"/>
      <c r="AA4" s="113" t="s">
        <v>198</v>
      </c>
      <c r="AB4" s="117" t="s">
        <v>199</v>
      </c>
      <c r="AC4" s="117"/>
      <c r="AD4" s="118"/>
    </row>
    <row r="5" spans="1:30">
      <c r="A5" s="113"/>
      <c r="B5" s="113"/>
      <c r="C5" s="113"/>
      <c r="D5" s="113"/>
      <c r="E5" s="108" t="s">
        <v>200</v>
      </c>
      <c r="F5" s="108" t="s">
        <v>201</v>
      </c>
      <c r="G5" s="108" t="s">
        <v>200</v>
      </c>
      <c r="H5" s="108" t="s">
        <v>201</v>
      </c>
      <c r="I5" s="122" t="s">
        <v>202</v>
      </c>
      <c r="J5" s="122" t="s">
        <v>200</v>
      </c>
      <c r="K5" s="122" t="s">
        <v>201</v>
      </c>
      <c r="L5" s="124"/>
      <c r="M5" s="124"/>
      <c r="N5" s="113"/>
      <c r="O5" s="113" t="s">
        <v>203</v>
      </c>
      <c r="P5" s="113" t="s">
        <v>204</v>
      </c>
      <c r="Q5" s="113" t="s">
        <v>205</v>
      </c>
      <c r="R5" s="113" t="s">
        <v>206</v>
      </c>
      <c r="S5" s="113" t="s">
        <v>207</v>
      </c>
      <c r="T5" s="113" t="s">
        <v>208</v>
      </c>
      <c r="U5" s="113"/>
      <c r="V5" s="113" t="s">
        <v>209</v>
      </c>
      <c r="W5" s="113" t="s">
        <v>210</v>
      </c>
      <c r="X5" s="113" t="s">
        <v>211</v>
      </c>
      <c r="Y5" s="113" t="s">
        <v>212</v>
      </c>
      <c r="Z5" s="113" t="s">
        <v>213</v>
      </c>
      <c r="AA5" s="113"/>
      <c r="AB5" s="143" t="s">
        <v>234</v>
      </c>
      <c r="AC5" s="140" t="s">
        <v>214</v>
      </c>
      <c r="AD5" s="140" t="s">
        <v>235</v>
      </c>
    </row>
    <row r="6" spans="1:30">
      <c r="A6" s="113"/>
      <c r="B6" s="113"/>
      <c r="C6" s="113"/>
      <c r="D6" s="113"/>
      <c r="E6" s="108"/>
      <c r="F6" s="108"/>
      <c r="G6" s="108"/>
      <c r="H6" s="108"/>
      <c r="I6" s="122"/>
      <c r="J6" s="122"/>
      <c r="K6" s="122"/>
      <c r="L6" s="124"/>
      <c r="M6" s="124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44"/>
      <c r="AC6" s="141"/>
      <c r="AD6" s="141"/>
    </row>
    <row r="7" spans="1:30">
      <c r="A7" s="113"/>
      <c r="B7" s="113"/>
      <c r="C7" s="113"/>
      <c r="D7" s="113"/>
      <c r="E7" s="108"/>
      <c r="F7" s="108"/>
      <c r="G7" s="108"/>
      <c r="H7" s="108"/>
      <c r="I7" s="122"/>
      <c r="J7" s="122"/>
      <c r="K7" s="122"/>
      <c r="L7" s="124"/>
      <c r="M7" s="124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44"/>
      <c r="AC7" s="141"/>
      <c r="AD7" s="141"/>
    </row>
    <row r="8" spans="1:30" ht="126.75" customHeight="1" thickBot="1">
      <c r="A8" s="113"/>
      <c r="B8" s="113"/>
      <c r="C8" s="113"/>
      <c r="D8" s="113"/>
      <c r="E8" s="108"/>
      <c r="F8" s="108"/>
      <c r="G8" s="108"/>
      <c r="H8" s="108"/>
      <c r="I8" s="122"/>
      <c r="J8" s="122"/>
      <c r="K8" s="122"/>
      <c r="L8" s="125"/>
      <c r="M8" s="125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45"/>
      <c r="AC8" s="142"/>
      <c r="AD8" s="142"/>
    </row>
    <row r="9" spans="1:30">
      <c r="A9" s="108">
        <v>1</v>
      </c>
      <c r="B9" s="108">
        <v>2</v>
      </c>
      <c r="C9" s="108">
        <v>3</v>
      </c>
      <c r="D9" s="108">
        <v>4</v>
      </c>
      <c r="E9" s="108" t="s">
        <v>177</v>
      </c>
      <c r="F9" s="108" t="s">
        <v>178</v>
      </c>
      <c r="G9" s="108" t="s">
        <v>215</v>
      </c>
      <c r="H9" s="108" t="s">
        <v>216</v>
      </c>
      <c r="I9" s="126" t="s">
        <v>217</v>
      </c>
      <c r="J9" s="126" t="s">
        <v>218</v>
      </c>
      <c r="K9" s="126" t="s">
        <v>219</v>
      </c>
      <c r="L9" s="108">
        <v>8</v>
      </c>
      <c r="M9" s="108">
        <v>9</v>
      </c>
      <c r="N9" s="108">
        <v>10</v>
      </c>
      <c r="O9" s="108" t="s">
        <v>220</v>
      </c>
      <c r="P9" s="108" t="s">
        <v>221</v>
      </c>
      <c r="Q9" s="108" t="s">
        <v>222</v>
      </c>
      <c r="R9" s="108" t="s">
        <v>223</v>
      </c>
      <c r="S9" s="108" t="s">
        <v>224</v>
      </c>
      <c r="T9" s="108" t="s">
        <v>225</v>
      </c>
      <c r="U9" s="108">
        <v>13</v>
      </c>
      <c r="V9" s="108" t="s">
        <v>226</v>
      </c>
      <c r="W9" s="108" t="s">
        <v>227</v>
      </c>
      <c r="X9" s="108" t="s">
        <v>228</v>
      </c>
      <c r="Y9" s="108" t="s">
        <v>229</v>
      </c>
      <c r="Z9" s="127" t="s">
        <v>230</v>
      </c>
      <c r="AA9" s="108">
        <v>15</v>
      </c>
      <c r="AB9" s="109" t="s">
        <v>231</v>
      </c>
      <c r="AC9" s="111" t="s">
        <v>232</v>
      </c>
      <c r="AD9" s="111" t="s">
        <v>233</v>
      </c>
    </row>
    <row r="10" spans="1:30" ht="15.75" thickBot="1">
      <c r="A10" s="108"/>
      <c r="B10" s="108"/>
      <c r="C10" s="108"/>
      <c r="D10" s="108"/>
      <c r="E10" s="108"/>
      <c r="F10" s="108"/>
      <c r="G10" s="108"/>
      <c r="H10" s="108"/>
      <c r="I10" s="126"/>
      <c r="J10" s="126"/>
      <c r="K10" s="126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29"/>
      <c r="AA10" s="108"/>
      <c r="AB10" s="110"/>
      <c r="AC10" s="112"/>
      <c r="AD10" s="112"/>
    </row>
    <row r="11" spans="1:30" ht="48.75" customHeight="1">
      <c r="A11" s="149">
        <v>1</v>
      </c>
      <c r="B11" s="127">
        <v>1365</v>
      </c>
      <c r="C11" s="127">
        <v>1</v>
      </c>
      <c r="D11" s="127" t="s">
        <v>538</v>
      </c>
      <c r="E11" s="150" t="s">
        <v>427</v>
      </c>
      <c r="F11" s="163" t="s">
        <v>428</v>
      </c>
      <c r="G11" s="150" t="s">
        <v>332</v>
      </c>
      <c r="H11" s="163" t="s">
        <v>333</v>
      </c>
      <c r="I11" s="155">
        <f>J11+K11</f>
        <v>29.005000000000003</v>
      </c>
      <c r="J11" s="157">
        <v>15.894</v>
      </c>
      <c r="K11" s="157">
        <v>13.111000000000001</v>
      </c>
      <c r="L11" s="159" t="s">
        <v>188</v>
      </c>
      <c r="M11" s="159" t="s">
        <v>115</v>
      </c>
      <c r="N11" s="159" t="s">
        <v>165</v>
      </c>
      <c r="O11" s="66">
        <v>8</v>
      </c>
      <c r="P11" s="77" t="s">
        <v>398</v>
      </c>
      <c r="Q11" s="84">
        <v>0</v>
      </c>
      <c r="R11" s="80">
        <v>0</v>
      </c>
      <c r="S11" s="50">
        <v>7</v>
      </c>
      <c r="T11" s="50">
        <v>1</v>
      </c>
      <c r="U11" s="79">
        <v>43466</v>
      </c>
      <c r="V11" s="50">
        <v>5</v>
      </c>
      <c r="W11" s="50">
        <v>8</v>
      </c>
      <c r="X11" s="50">
        <v>8</v>
      </c>
      <c r="Y11" s="50">
        <v>8</v>
      </c>
      <c r="Z11" s="50">
        <v>7</v>
      </c>
      <c r="AA11" s="159" t="s">
        <v>494</v>
      </c>
      <c r="AB11" s="166" t="s">
        <v>392</v>
      </c>
      <c r="AC11" s="146" t="s">
        <v>403</v>
      </c>
      <c r="AD11" s="146" t="s">
        <v>236</v>
      </c>
    </row>
    <row r="12" spans="1:30" ht="48.75" customHeight="1">
      <c r="A12" s="147"/>
      <c r="B12" s="128"/>
      <c r="C12" s="128"/>
      <c r="D12" s="128"/>
      <c r="E12" s="164"/>
      <c r="F12" s="154"/>
      <c r="G12" s="164"/>
      <c r="H12" s="154"/>
      <c r="I12" s="165"/>
      <c r="J12" s="162"/>
      <c r="K12" s="162"/>
      <c r="L12" s="161"/>
      <c r="M12" s="161"/>
      <c r="N12" s="161"/>
      <c r="O12" s="77">
        <v>3</v>
      </c>
      <c r="P12" s="77" t="s">
        <v>500</v>
      </c>
      <c r="Q12" s="84">
        <v>0</v>
      </c>
      <c r="R12" s="80">
        <v>0</v>
      </c>
      <c r="S12" s="50">
        <v>3</v>
      </c>
      <c r="T12" s="80">
        <v>0</v>
      </c>
      <c r="U12" s="79">
        <v>43466</v>
      </c>
      <c r="V12" s="50">
        <v>3</v>
      </c>
      <c r="W12" s="50">
        <v>3</v>
      </c>
      <c r="X12" s="50">
        <v>3</v>
      </c>
      <c r="Y12" s="50">
        <v>3</v>
      </c>
      <c r="Z12" s="50">
        <v>7</v>
      </c>
      <c r="AA12" s="161"/>
      <c r="AB12" s="161"/>
      <c r="AC12" s="147"/>
      <c r="AD12" s="147"/>
    </row>
    <row r="13" spans="1:30" ht="48.75" customHeight="1">
      <c r="A13" s="148"/>
      <c r="B13" s="129"/>
      <c r="C13" s="129"/>
      <c r="D13" s="129"/>
      <c r="E13" s="151"/>
      <c r="F13" s="153"/>
      <c r="G13" s="151"/>
      <c r="H13" s="153"/>
      <c r="I13" s="156"/>
      <c r="J13" s="158"/>
      <c r="K13" s="158"/>
      <c r="L13" s="160"/>
      <c r="M13" s="160"/>
      <c r="N13" s="160"/>
      <c r="O13" s="77">
        <v>1</v>
      </c>
      <c r="P13" s="77" t="s">
        <v>399</v>
      </c>
      <c r="Q13" s="84">
        <v>0</v>
      </c>
      <c r="R13" s="80">
        <v>0</v>
      </c>
      <c r="S13" s="50">
        <v>1</v>
      </c>
      <c r="T13" s="80">
        <v>0</v>
      </c>
      <c r="U13" s="79">
        <v>43466</v>
      </c>
      <c r="V13" s="50">
        <v>0</v>
      </c>
      <c r="W13" s="50">
        <v>1</v>
      </c>
      <c r="X13" s="50">
        <v>1</v>
      </c>
      <c r="Y13" s="50">
        <v>1</v>
      </c>
      <c r="Z13" s="50">
        <v>5</v>
      </c>
      <c r="AA13" s="160"/>
      <c r="AB13" s="160"/>
      <c r="AC13" s="148"/>
      <c r="AD13" s="148"/>
    </row>
    <row r="14" spans="1:30" ht="50.25" customHeight="1">
      <c r="A14" s="149">
        <v>2</v>
      </c>
      <c r="B14" s="127">
        <v>1367</v>
      </c>
      <c r="C14" s="127">
        <v>3</v>
      </c>
      <c r="D14" s="127" t="s">
        <v>517</v>
      </c>
      <c r="E14" s="150" t="s">
        <v>429</v>
      </c>
      <c r="F14" s="152" t="s">
        <v>430</v>
      </c>
      <c r="G14" s="150" t="s">
        <v>334</v>
      </c>
      <c r="H14" s="152" t="s">
        <v>335</v>
      </c>
      <c r="I14" s="155">
        <f t="shared" ref="I14:I26" si="0">J14+K14</f>
        <v>11.250999999999999</v>
      </c>
      <c r="J14" s="157">
        <v>5.5739999999999998</v>
      </c>
      <c r="K14" s="157">
        <v>5.6769999999999996</v>
      </c>
      <c r="L14" s="159" t="s">
        <v>188</v>
      </c>
      <c r="M14" s="159" t="s">
        <v>115</v>
      </c>
      <c r="N14" s="159" t="s">
        <v>165</v>
      </c>
      <c r="O14" s="66">
        <v>2</v>
      </c>
      <c r="P14" s="77" t="s">
        <v>398</v>
      </c>
      <c r="Q14" s="84">
        <v>0</v>
      </c>
      <c r="R14" s="80">
        <v>0</v>
      </c>
      <c r="S14" s="81">
        <v>2</v>
      </c>
      <c r="T14" s="80">
        <v>0</v>
      </c>
      <c r="U14" s="79">
        <v>43466</v>
      </c>
      <c r="V14" s="50">
        <v>2</v>
      </c>
      <c r="W14" s="50">
        <v>2</v>
      </c>
      <c r="X14" s="50">
        <v>2</v>
      </c>
      <c r="Y14" s="50">
        <v>2</v>
      </c>
      <c r="Z14" s="50">
        <v>7</v>
      </c>
      <c r="AA14" s="159" t="s">
        <v>494</v>
      </c>
      <c r="AB14" s="159" t="s">
        <v>392</v>
      </c>
      <c r="AC14" s="149" t="s">
        <v>403</v>
      </c>
      <c r="AD14" s="149" t="s">
        <v>236</v>
      </c>
    </row>
    <row r="15" spans="1:30" ht="50.25" customHeight="1">
      <c r="A15" s="148"/>
      <c r="B15" s="129"/>
      <c r="C15" s="129"/>
      <c r="D15" s="129"/>
      <c r="E15" s="151"/>
      <c r="F15" s="153"/>
      <c r="G15" s="151"/>
      <c r="H15" s="154"/>
      <c r="I15" s="156"/>
      <c r="J15" s="158"/>
      <c r="K15" s="158"/>
      <c r="L15" s="160"/>
      <c r="M15" s="160"/>
      <c r="N15" s="160"/>
      <c r="O15" s="77">
        <v>1</v>
      </c>
      <c r="P15" s="77" t="s">
        <v>500</v>
      </c>
      <c r="Q15" s="84">
        <v>0</v>
      </c>
      <c r="R15" s="80">
        <v>0</v>
      </c>
      <c r="S15" s="81">
        <v>1</v>
      </c>
      <c r="T15" s="80">
        <v>0</v>
      </c>
      <c r="U15" s="79">
        <v>43466</v>
      </c>
      <c r="V15" s="50">
        <v>1</v>
      </c>
      <c r="W15" s="50">
        <v>1</v>
      </c>
      <c r="X15" s="50">
        <v>1</v>
      </c>
      <c r="Y15" s="50">
        <v>1</v>
      </c>
      <c r="Z15" s="50">
        <v>7</v>
      </c>
      <c r="AA15" s="160"/>
      <c r="AB15" s="160"/>
      <c r="AC15" s="148"/>
      <c r="AD15" s="148"/>
    </row>
    <row r="16" spans="1:30" ht="60" customHeight="1">
      <c r="A16" s="149">
        <v>3</v>
      </c>
      <c r="B16" s="127">
        <v>1368</v>
      </c>
      <c r="C16" s="127">
        <v>4</v>
      </c>
      <c r="D16" s="127" t="s">
        <v>518</v>
      </c>
      <c r="E16" s="150" t="s">
        <v>431</v>
      </c>
      <c r="F16" s="152" t="s">
        <v>432</v>
      </c>
      <c r="G16" s="136" t="s">
        <v>336</v>
      </c>
      <c r="H16" s="127" t="s">
        <v>426</v>
      </c>
      <c r="I16" s="155">
        <f t="shared" si="0"/>
        <v>15.983000000000001</v>
      </c>
      <c r="J16" s="157">
        <v>8.0280000000000005</v>
      </c>
      <c r="K16" s="157">
        <v>7.9550000000000001</v>
      </c>
      <c r="L16" s="159" t="s">
        <v>188</v>
      </c>
      <c r="M16" s="159" t="s">
        <v>115</v>
      </c>
      <c r="N16" s="159" t="s">
        <v>165</v>
      </c>
      <c r="O16" s="66">
        <v>7</v>
      </c>
      <c r="P16" s="77" t="s">
        <v>398</v>
      </c>
      <c r="Q16" s="84">
        <v>0</v>
      </c>
      <c r="R16" s="80">
        <v>0</v>
      </c>
      <c r="S16" s="81">
        <v>6</v>
      </c>
      <c r="T16" s="52">
        <v>1</v>
      </c>
      <c r="U16" s="79">
        <v>43466</v>
      </c>
      <c r="V16" s="50">
        <v>5</v>
      </c>
      <c r="W16" s="50">
        <v>7</v>
      </c>
      <c r="X16" s="50">
        <v>5</v>
      </c>
      <c r="Y16" s="50">
        <v>7</v>
      </c>
      <c r="Z16" s="50">
        <v>7</v>
      </c>
      <c r="AA16" s="159" t="s">
        <v>494</v>
      </c>
      <c r="AB16" s="159" t="s">
        <v>392</v>
      </c>
      <c r="AC16" s="149" t="s">
        <v>403</v>
      </c>
      <c r="AD16" s="149" t="s">
        <v>236</v>
      </c>
    </row>
    <row r="17" spans="1:30" ht="60" customHeight="1">
      <c r="A17" s="148"/>
      <c r="B17" s="129"/>
      <c r="C17" s="129"/>
      <c r="D17" s="129"/>
      <c r="E17" s="151"/>
      <c r="F17" s="153"/>
      <c r="G17" s="138"/>
      <c r="H17" s="129"/>
      <c r="I17" s="156"/>
      <c r="J17" s="158"/>
      <c r="K17" s="158"/>
      <c r="L17" s="160"/>
      <c r="M17" s="160"/>
      <c r="N17" s="160"/>
      <c r="O17" s="77">
        <v>2</v>
      </c>
      <c r="P17" s="77" t="s">
        <v>500</v>
      </c>
      <c r="Q17" s="84">
        <v>0</v>
      </c>
      <c r="R17" s="80">
        <v>0</v>
      </c>
      <c r="S17" s="81">
        <v>2</v>
      </c>
      <c r="T17" s="82">
        <v>0</v>
      </c>
      <c r="U17" s="79">
        <v>43466</v>
      </c>
      <c r="V17" s="50">
        <v>2</v>
      </c>
      <c r="W17" s="50">
        <v>2</v>
      </c>
      <c r="X17" s="50">
        <v>2</v>
      </c>
      <c r="Y17" s="50">
        <v>2</v>
      </c>
      <c r="Z17" s="50">
        <v>7</v>
      </c>
      <c r="AA17" s="160"/>
      <c r="AB17" s="160"/>
      <c r="AC17" s="148"/>
      <c r="AD17" s="148"/>
    </row>
    <row r="18" spans="1:30" ht="60" customHeight="1">
      <c r="A18" s="149">
        <v>4</v>
      </c>
      <c r="B18" s="127">
        <v>1369</v>
      </c>
      <c r="C18" s="127">
        <v>5</v>
      </c>
      <c r="D18" s="127" t="s">
        <v>519</v>
      </c>
      <c r="E18" s="127" t="s">
        <v>433</v>
      </c>
      <c r="F18" s="169" t="s">
        <v>434</v>
      </c>
      <c r="G18" s="163" t="s">
        <v>339</v>
      </c>
      <c r="H18" s="127" t="s">
        <v>338</v>
      </c>
      <c r="I18" s="155">
        <v>9.3670000000000009</v>
      </c>
      <c r="J18" s="157">
        <v>4.7679999999999998</v>
      </c>
      <c r="K18" s="157">
        <v>4.5990000000000002</v>
      </c>
      <c r="L18" s="159" t="s">
        <v>188</v>
      </c>
      <c r="M18" s="159" t="s">
        <v>115</v>
      </c>
      <c r="N18" s="159" t="s">
        <v>165</v>
      </c>
      <c r="O18" s="66">
        <v>4</v>
      </c>
      <c r="P18" s="77" t="s">
        <v>398</v>
      </c>
      <c r="Q18" s="84">
        <v>0</v>
      </c>
      <c r="R18" s="80">
        <v>0</v>
      </c>
      <c r="S18" s="81">
        <v>4</v>
      </c>
      <c r="T18" s="82">
        <v>0</v>
      </c>
      <c r="U18" s="79">
        <v>43466</v>
      </c>
      <c r="V18" s="50">
        <v>4</v>
      </c>
      <c r="W18" s="50">
        <v>4</v>
      </c>
      <c r="X18" s="50">
        <v>4</v>
      </c>
      <c r="Y18" s="50">
        <v>4</v>
      </c>
      <c r="Z18" s="50">
        <v>7</v>
      </c>
      <c r="AA18" s="159" t="s">
        <v>494</v>
      </c>
      <c r="AB18" s="159" t="s">
        <v>392</v>
      </c>
      <c r="AC18" s="149" t="s">
        <v>403</v>
      </c>
      <c r="AD18" s="149" t="s">
        <v>236</v>
      </c>
    </row>
    <row r="19" spans="1:30" ht="60" customHeight="1">
      <c r="A19" s="148"/>
      <c r="B19" s="129"/>
      <c r="C19" s="129"/>
      <c r="D19" s="129"/>
      <c r="E19" s="129"/>
      <c r="F19" s="170"/>
      <c r="G19" s="168"/>
      <c r="H19" s="167"/>
      <c r="I19" s="156"/>
      <c r="J19" s="158"/>
      <c r="K19" s="158"/>
      <c r="L19" s="160"/>
      <c r="M19" s="160"/>
      <c r="N19" s="160"/>
      <c r="O19" s="77">
        <v>2</v>
      </c>
      <c r="P19" s="77" t="s">
        <v>500</v>
      </c>
      <c r="Q19" s="84">
        <v>0</v>
      </c>
      <c r="R19" s="80">
        <v>0</v>
      </c>
      <c r="S19" s="81">
        <v>2</v>
      </c>
      <c r="T19" s="82">
        <v>0</v>
      </c>
      <c r="U19" s="79">
        <v>43466</v>
      </c>
      <c r="V19" s="50">
        <v>0</v>
      </c>
      <c r="W19" s="50">
        <v>2</v>
      </c>
      <c r="X19" s="50">
        <v>2</v>
      </c>
      <c r="Y19" s="50">
        <v>2</v>
      </c>
      <c r="Z19" s="50">
        <v>7</v>
      </c>
      <c r="AA19" s="160"/>
      <c r="AB19" s="160"/>
      <c r="AC19" s="148"/>
      <c r="AD19" s="148"/>
    </row>
    <row r="20" spans="1:30" ht="34.5" customHeight="1">
      <c r="A20" s="149">
        <v>5</v>
      </c>
      <c r="B20" s="127">
        <v>1370</v>
      </c>
      <c r="C20" s="127">
        <v>6</v>
      </c>
      <c r="D20" s="127" t="s">
        <v>520</v>
      </c>
      <c r="E20" s="150" t="s">
        <v>435</v>
      </c>
      <c r="F20" s="152" t="s">
        <v>436</v>
      </c>
      <c r="G20" s="150" t="s">
        <v>340</v>
      </c>
      <c r="H20" s="152" t="s">
        <v>341</v>
      </c>
      <c r="I20" s="155">
        <f t="shared" si="0"/>
        <v>11.503</v>
      </c>
      <c r="J20" s="157">
        <v>5.6639999999999997</v>
      </c>
      <c r="K20" s="157">
        <v>5.8390000000000004</v>
      </c>
      <c r="L20" s="159" t="s">
        <v>188</v>
      </c>
      <c r="M20" s="159" t="s">
        <v>115</v>
      </c>
      <c r="N20" s="159" t="s">
        <v>165</v>
      </c>
      <c r="O20" s="66">
        <v>7</v>
      </c>
      <c r="P20" s="77" t="s">
        <v>398</v>
      </c>
      <c r="Q20" s="84">
        <v>0</v>
      </c>
      <c r="R20" s="80">
        <v>0</v>
      </c>
      <c r="S20" s="81">
        <v>6</v>
      </c>
      <c r="T20" s="52">
        <v>1</v>
      </c>
      <c r="U20" s="79">
        <v>43466</v>
      </c>
      <c r="V20" s="50">
        <v>5</v>
      </c>
      <c r="W20" s="50">
        <v>7</v>
      </c>
      <c r="X20" s="50">
        <v>5</v>
      </c>
      <c r="Y20" s="50">
        <v>7</v>
      </c>
      <c r="Z20" s="50">
        <v>7</v>
      </c>
      <c r="AA20" s="159" t="s">
        <v>494</v>
      </c>
      <c r="AB20" s="159" t="s">
        <v>392</v>
      </c>
      <c r="AC20" s="149" t="s">
        <v>403</v>
      </c>
      <c r="AD20" s="149" t="s">
        <v>236</v>
      </c>
    </row>
    <row r="21" spans="1:30" ht="34.5" customHeight="1">
      <c r="A21" s="147"/>
      <c r="B21" s="128"/>
      <c r="C21" s="128"/>
      <c r="D21" s="128"/>
      <c r="E21" s="164"/>
      <c r="F21" s="154"/>
      <c r="G21" s="164"/>
      <c r="H21" s="154"/>
      <c r="I21" s="165"/>
      <c r="J21" s="162"/>
      <c r="K21" s="162"/>
      <c r="L21" s="161"/>
      <c r="M21" s="161"/>
      <c r="N21" s="161"/>
      <c r="O21" s="77">
        <v>3</v>
      </c>
      <c r="P21" s="77" t="s">
        <v>500</v>
      </c>
      <c r="Q21" s="84">
        <v>0</v>
      </c>
      <c r="R21" s="80">
        <v>0</v>
      </c>
      <c r="S21" s="81">
        <v>2</v>
      </c>
      <c r="T21" s="52">
        <v>1</v>
      </c>
      <c r="U21" s="79">
        <v>43466</v>
      </c>
      <c r="V21" s="50">
        <v>2</v>
      </c>
      <c r="W21" s="50">
        <v>3</v>
      </c>
      <c r="X21" s="50">
        <v>3</v>
      </c>
      <c r="Y21" s="50">
        <v>3</v>
      </c>
      <c r="Z21" s="50">
        <v>0</v>
      </c>
      <c r="AA21" s="161"/>
      <c r="AB21" s="161"/>
      <c r="AC21" s="147"/>
      <c r="AD21" s="147"/>
    </row>
    <row r="22" spans="1:30" ht="34.5" customHeight="1">
      <c r="A22" s="148"/>
      <c r="B22" s="129"/>
      <c r="C22" s="129"/>
      <c r="D22" s="129"/>
      <c r="E22" s="151"/>
      <c r="F22" s="153"/>
      <c r="G22" s="151"/>
      <c r="H22" s="153"/>
      <c r="I22" s="156"/>
      <c r="J22" s="158"/>
      <c r="K22" s="158"/>
      <c r="L22" s="160"/>
      <c r="M22" s="160"/>
      <c r="N22" s="160"/>
      <c r="O22" s="77">
        <v>1</v>
      </c>
      <c r="P22" s="77" t="s">
        <v>399</v>
      </c>
      <c r="Q22" s="84">
        <v>0</v>
      </c>
      <c r="R22" s="80">
        <v>0</v>
      </c>
      <c r="S22" s="81">
        <v>1</v>
      </c>
      <c r="T22" s="82">
        <v>0</v>
      </c>
      <c r="U22" s="79">
        <v>43466</v>
      </c>
      <c r="V22" s="50">
        <v>0</v>
      </c>
      <c r="W22" s="50">
        <v>1</v>
      </c>
      <c r="X22" s="50">
        <v>1</v>
      </c>
      <c r="Y22" s="50">
        <v>1</v>
      </c>
      <c r="Z22" s="50">
        <v>5</v>
      </c>
      <c r="AA22" s="160"/>
      <c r="AB22" s="160"/>
      <c r="AC22" s="148"/>
      <c r="AD22" s="148"/>
    </row>
    <row r="23" spans="1:30" ht="51" customHeight="1">
      <c r="A23" s="149">
        <v>6</v>
      </c>
      <c r="B23" s="127">
        <v>1371</v>
      </c>
      <c r="C23" s="127">
        <v>7</v>
      </c>
      <c r="D23" s="127" t="s">
        <v>521</v>
      </c>
      <c r="E23" s="127" t="s">
        <v>437</v>
      </c>
      <c r="F23" s="169" t="s">
        <v>438</v>
      </c>
      <c r="G23" s="163" t="s">
        <v>342</v>
      </c>
      <c r="H23" s="169" t="s">
        <v>343</v>
      </c>
      <c r="I23" s="171">
        <f t="shared" si="0"/>
        <v>14.289</v>
      </c>
      <c r="J23" s="157">
        <v>7.024</v>
      </c>
      <c r="K23" s="157">
        <v>7.2649999999999997</v>
      </c>
      <c r="L23" s="159" t="s">
        <v>188</v>
      </c>
      <c r="M23" s="159" t="s">
        <v>115</v>
      </c>
      <c r="N23" s="159" t="s">
        <v>165</v>
      </c>
      <c r="O23" s="66">
        <v>3</v>
      </c>
      <c r="P23" s="77" t="s">
        <v>398</v>
      </c>
      <c r="Q23" s="84">
        <v>0</v>
      </c>
      <c r="R23" s="80">
        <v>0</v>
      </c>
      <c r="S23" s="81">
        <v>3</v>
      </c>
      <c r="T23" s="82">
        <v>0</v>
      </c>
      <c r="U23" s="79">
        <v>43466</v>
      </c>
      <c r="V23" s="50">
        <v>2</v>
      </c>
      <c r="W23" s="50">
        <v>3</v>
      </c>
      <c r="X23" s="50">
        <v>3</v>
      </c>
      <c r="Y23" s="50">
        <v>3</v>
      </c>
      <c r="Z23" s="50">
        <v>7</v>
      </c>
      <c r="AA23" s="159" t="s">
        <v>494</v>
      </c>
      <c r="AB23" s="159" t="s">
        <v>392</v>
      </c>
      <c r="AC23" s="149" t="s">
        <v>403</v>
      </c>
      <c r="AD23" s="149" t="s">
        <v>236</v>
      </c>
    </row>
    <row r="24" spans="1:30" ht="51" customHeight="1">
      <c r="A24" s="148"/>
      <c r="B24" s="129"/>
      <c r="C24" s="129"/>
      <c r="D24" s="129"/>
      <c r="E24" s="129"/>
      <c r="F24" s="170"/>
      <c r="G24" s="168"/>
      <c r="H24" s="170"/>
      <c r="I24" s="172"/>
      <c r="J24" s="158"/>
      <c r="K24" s="158"/>
      <c r="L24" s="160"/>
      <c r="M24" s="160"/>
      <c r="N24" s="160"/>
      <c r="O24" s="77">
        <v>2</v>
      </c>
      <c r="P24" s="77" t="s">
        <v>500</v>
      </c>
      <c r="Q24" s="84">
        <v>0</v>
      </c>
      <c r="R24" s="80">
        <v>0</v>
      </c>
      <c r="S24" s="81">
        <v>2</v>
      </c>
      <c r="T24" s="82">
        <v>0</v>
      </c>
      <c r="U24" s="79">
        <v>43466</v>
      </c>
      <c r="V24" s="50">
        <v>2</v>
      </c>
      <c r="W24" s="50">
        <v>2</v>
      </c>
      <c r="X24" s="50">
        <v>2</v>
      </c>
      <c r="Y24" s="50">
        <v>2</v>
      </c>
      <c r="Z24" s="50">
        <v>7</v>
      </c>
      <c r="AA24" s="160"/>
      <c r="AB24" s="160"/>
      <c r="AC24" s="148"/>
      <c r="AD24" s="148"/>
    </row>
    <row r="25" spans="1:30" ht="136.5" customHeight="1">
      <c r="A25" s="50">
        <v>7</v>
      </c>
      <c r="B25" s="37">
        <v>1372</v>
      </c>
      <c r="C25" s="37">
        <v>9</v>
      </c>
      <c r="D25" s="93" t="s">
        <v>522</v>
      </c>
      <c r="E25" s="64" t="s">
        <v>439</v>
      </c>
      <c r="F25" s="57" t="s">
        <v>440</v>
      </c>
      <c r="G25" s="64" t="s">
        <v>332</v>
      </c>
      <c r="H25" s="57" t="s">
        <v>344</v>
      </c>
      <c r="I25" s="68">
        <f t="shared" si="0"/>
        <v>26.17</v>
      </c>
      <c r="J25" s="69">
        <v>13.058999999999999</v>
      </c>
      <c r="K25" s="70">
        <v>13.111000000000001</v>
      </c>
      <c r="L25" s="38" t="s">
        <v>188</v>
      </c>
      <c r="M25" s="38" t="s">
        <v>115</v>
      </c>
      <c r="N25" s="38" t="s">
        <v>165</v>
      </c>
      <c r="O25" s="66">
        <v>1</v>
      </c>
      <c r="P25" s="67" t="s">
        <v>398</v>
      </c>
      <c r="Q25" s="84">
        <v>0</v>
      </c>
      <c r="R25" s="80">
        <v>0</v>
      </c>
      <c r="S25" s="51">
        <v>1</v>
      </c>
      <c r="T25" s="52">
        <v>0</v>
      </c>
      <c r="U25" s="79">
        <v>43466</v>
      </c>
      <c r="V25" s="50">
        <v>1</v>
      </c>
      <c r="W25" s="50">
        <v>1</v>
      </c>
      <c r="X25" s="50">
        <v>1</v>
      </c>
      <c r="Y25" s="50">
        <v>1</v>
      </c>
      <c r="Z25" s="50">
        <v>7</v>
      </c>
      <c r="AA25" s="38" t="s">
        <v>494</v>
      </c>
      <c r="AB25" s="38" t="s">
        <v>392</v>
      </c>
      <c r="AC25" s="50" t="s">
        <v>403</v>
      </c>
      <c r="AD25" s="50" t="s">
        <v>236</v>
      </c>
    </row>
    <row r="26" spans="1:30" ht="48.75" customHeight="1">
      <c r="A26" s="149">
        <v>8</v>
      </c>
      <c r="B26" s="127">
        <v>1690</v>
      </c>
      <c r="C26" s="127">
        <v>10</v>
      </c>
      <c r="D26" s="127" t="s">
        <v>523</v>
      </c>
      <c r="E26" s="150" t="s">
        <v>441</v>
      </c>
      <c r="F26" s="173" t="s">
        <v>442</v>
      </c>
      <c r="G26" s="127" t="s">
        <v>345</v>
      </c>
      <c r="H26" s="176" t="s">
        <v>346</v>
      </c>
      <c r="I26" s="155">
        <f t="shared" si="0"/>
        <v>34.176000000000002</v>
      </c>
      <c r="J26" s="157">
        <v>17.033999999999999</v>
      </c>
      <c r="K26" s="157">
        <v>17.141999999999999</v>
      </c>
      <c r="L26" s="159" t="s">
        <v>188</v>
      </c>
      <c r="M26" s="159" t="s">
        <v>115</v>
      </c>
      <c r="N26" s="159" t="s">
        <v>165</v>
      </c>
      <c r="O26" s="66">
        <v>5</v>
      </c>
      <c r="P26" s="77" t="s">
        <v>398</v>
      </c>
      <c r="Q26" s="84">
        <v>0</v>
      </c>
      <c r="R26" s="80">
        <v>0</v>
      </c>
      <c r="S26" s="81">
        <v>5</v>
      </c>
      <c r="T26" s="82">
        <v>0</v>
      </c>
      <c r="U26" s="79">
        <v>43466</v>
      </c>
      <c r="V26" s="50">
        <v>4</v>
      </c>
      <c r="W26" s="50">
        <v>5</v>
      </c>
      <c r="X26" s="50">
        <v>4</v>
      </c>
      <c r="Y26" s="50">
        <v>5</v>
      </c>
      <c r="Z26" s="50">
        <v>7</v>
      </c>
      <c r="AA26" s="159" t="s">
        <v>494</v>
      </c>
      <c r="AB26" s="159" t="s">
        <v>392</v>
      </c>
      <c r="AC26" s="149" t="s">
        <v>403</v>
      </c>
      <c r="AD26" s="149" t="s">
        <v>236</v>
      </c>
    </row>
    <row r="27" spans="1:30" ht="48.75" customHeight="1">
      <c r="A27" s="147"/>
      <c r="B27" s="128"/>
      <c r="C27" s="128"/>
      <c r="D27" s="128"/>
      <c r="E27" s="164"/>
      <c r="F27" s="174"/>
      <c r="G27" s="128"/>
      <c r="H27" s="128"/>
      <c r="I27" s="165"/>
      <c r="J27" s="162"/>
      <c r="K27" s="162"/>
      <c r="L27" s="161"/>
      <c r="M27" s="161"/>
      <c r="N27" s="161"/>
      <c r="O27" s="77">
        <v>1</v>
      </c>
      <c r="P27" s="77" t="s">
        <v>500</v>
      </c>
      <c r="Q27" s="84">
        <v>0</v>
      </c>
      <c r="R27" s="80">
        <v>0</v>
      </c>
      <c r="S27" s="81">
        <v>1</v>
      </c>
      <c r="T27" s="82">
        <v>0</v>
      </c>
      <c r="U27" s="79">
        <v>43466</v>
      </c>
      <c r="V27" s="50">
        <v>1</v>
      </c>
      <c r="W27" s="50">
        <v>1</v>
      </c>
      <c r="X27" s="50">
        <v>1</v>
      </c>
      <c r="Y27" s="50">
        <v>1</v>
      </c>
      <c r="Z27" s="50">
        <v>7</v>
      </c>
      <c r="AA27" s="161"/>
      <c r="AB27" s="161"/>
      <c r="AC27" s="147"/>
      <c r="AD27" s="147"/>
    </row>
    <row r="28" spans="1:30" ht="48.75" customHeight="1">
      <c r="A28" s="148"/>
      <c r="B28" s="129"/>
      <c r="C28" s="129"/>
      <c r="D28" s="129"/>
      <c r="E28" s="151"/>
      <c r="F28" s="175"/>
      <c r="G28" s="129"/>
      <c r="H28" s="167"/>
      <c r="I28" s="156"/>
      <c r="J28" s="158"/>
      <c r="K28" s="158"/>
      <c r="L28" s="160"/>
      <c r="M28" s="160"/>
      <c r="N28" s="160"/>
      <c r="O28" s="77">
        <v>1</v>
      </c>
      <c r="P28" s="77" t="s">
        <v>399</v>
      </c>
      <c r="Q28" s="84">
        <v>0</v>
      </c>
      <c r="R28" s="80">
        <v>0</v>
      </c>
      <c r="S28" s="81">
        <v>1</v>
      </c>
      <c r="T28" s="82">
        <v>0</v>
      </c>
      <c r="U28" s="79">
        <v>43466</v>
      </c>
      <c r="V28" s="50">
        <v>0</v>
      </c>
      <c r="W28" s="50">
        <v>1</v>
      </c>
      <c r="X28" s="50">
        <v>0</v>
      </c>
      <c r="Y28" s="50">
        <v>1</v>
      </c>
      <c r="Z28" s="50">
        <v>5</v>
      </c>
      <c r="AA28" s="160"/>
      <c r="AB28" s="160"/>
      <c r="AC28" s="148"/>
      <c r="AD28" s="148"/>
    </row>
    <row r="29" spans="1:30" ht="90.75" customHeight="1">
      <c r="A29" s="50">
        <v>9</v>
      </c>
      <c r="B29" s="37">
        <v>2611</v>
      </c>
      <c r="C29" s="37">
        <v>11</v>
      </c>
      <c r="D29" s="93" t="s">
        <v>524</v>
      </c>
      <c r="E29" s="64" t="s">
        <v>443</v>
      </c>
      <c r="F29" s="57" t="s">
        <v>444</v>
      </c>
      <c r="G29" s="78" t="s">
        <v>348</v>
      </c>
      <c r="H29" s="57" t="s">
        <v>347</v>
      </c>
      <c r="I29" s="71">
        <v>13.304</v>
      </c>
      <c r="J29" s="70">
        <v>6.633</v>
      </c>
      <c r="K29" s="70">
        <v>6.6710000000000003</v>
      </c>
      <c r="L29" s="38" t="s">
        <v>188</v>
      </c>
      <c r="M29" s="38" t="s">
        <v>115</v>
      </c>
      <c r="N29" s="38" t="s">
        <v>165</v>
      </c>
      <c r="O29" s="37">
        <v>1</v>
      </c>
      <c r="P29" s="37" t="s">
        <v>399</v>
      </c>
      <c r="Q29" s="84">
        <v>0</v>
      </c>
      <c r="R29" s="80">
        <v>0</v>
      </c>
      <c r="S29" s="51">
        <v>1</v>
      </c>
      <c r="T29" s="52">
        <v>0</v>
      </c>
      <c r="U29" s="79">
        <v>43466</v>
      </c>
      <c r="V29" s="50">
        <v>0</v>
      </c>
      <c r="W29" s="50">
        <v>1</v>
      </c>
      <c r="X29" s="50">
        <v>0</v>
      </c>
      <c r="Y29" s="50">
        <v>1</v>
      </c>
      <c r="Z29" s="50">
        <v>5</v>
      </c>
      <c r="AA29" s="38" t="s">
        <v>494</v>
      </c>
      <c r="AB29" s="38" t="s">
        <v>392</v>
      </c>
      <c r="AC29" s="50" t="s">
        <v>403</v>
      </c>
      <c r="AD29" s="50" t="s">
        <v>236</v>
      </c>
    </row>
    <row r="30" spans="1:30" ht="78.75" customHeight="1">
      <c r="A30" s="149">
        <v>10</v>
      </c>
      <c r="B30" s="127">
        <v>1373</v>
      </c>
      <c r="C30" s="127">
        <v>21</v>
      </c>
      <c r="D30" s="127" t="s">
        <v>246</v>
      </c>
      <c r="E30" s="150" t="s">
        <v>445</v>
      </c>
      <c r="F30" s="152" t="s">
        <v>446</v>
      </c>
      <c r="G30" s="169" t="s">
        <v>349</v>
      </c>
      <c r="H30" s="152" t="s">
        <v>350</v>
      </c>
      <c r="I30" s="155">
        <v>45.164000000000001</v>
      </c>
      <c r="J30" s="157">
        <v>22.802</v>
      </c>
      <c r="K30" s="157">
        <v>22.361999999999998</v>
      </c>
      <c r="L30" s="159" t="s">
        <v>188</v>
      </c>
      <c r="M30" s="159" t="s">
        <v>115</v>
      </c>
      <c r="N30" s="159" t="s">
        <v>165</v>
      </c>
      <c r="O30" s="127" t="s">
        <v>493</v>
      </c>
      <c r="P30" s="77" t="s">
        <v>398</v>
      </c>
      <c r="Q30" s="84">
        <v>0</v>
      </c>
      <c r="R30" s="80">
        <v>0</v>
      </c>
      <c r="S30" s="81">
        <v>4</v>
      </c>
      <c r="T30" s="52">
        <v>2</v>
      </c>
      <c r="U30" s="79">
        <v>43466</v>
      </c>
      <c r="V30" s="50">
        <v>3</v>
      </c>
      <c r="W30" s="50">
        <v>6</v>
      </c>
      <c r="X30" s="50">
        <v>6</v>
      </c>
      <c r="Y30" s="50">
        <v>6</v>
      </c>
      <c r="Z30" s="50">
        <v>7</v>
      </c>
      <c r="AA30" s="159" t="s">
        <v>494</v>
      </c>
      <c r="AB30" s="159" t="s">
        <v>392</v>
      </c>
      <c r="AC30" s="149" t="s">
        <v>404</v>
      </c>
      <c r="AD30" s="149" t="s">
        <v>236</v>
      </c>
    </row>
    <row r="31" spans="1:30" ht="78.75" customHeight="1">
      <c r="A31" s="148"/>
      <c r="B31" s="129"/>
      <c r="C31" s="129"/>
      <c r="D31" s="129"/>
      <c r="E31" s="151"/>
      <c r="F31" s="153"/>
      <c r="G31" s="151"/>
      <c r="H31" s="153"/>
      <c r="I31" s="156"/>
      <c r="J31" s="158"/>
      <c r="K31" s="158"/>
      <c r="L31" s="160"/>
      <c r="M31" s="160"/>
      <c r="N31" s="160"/>
      <c r="O31" s="129"/>
      <c r="P31" s="77" t="s">
        <v>500</v>
      </c>
      <c r="Q31" s="84">
        <v>0</v>
      </c>
      <c r="R31" s="80">
        <v>0</v>
      </c>
      <c r="S31" s="81">
        <v>3</v>
      </c>
      <c r="T31" s="52">
        <v>0</v>
      </c>
      <c r="U31" s="79">
        <v>43466</v>
      </c>
      <c r="V31" s="50">
        <v>3</v>
      </c>
      <c r="W31" s="50">
        <v>3</v>
      </c>
      <c r="X31" s="50">
        <v>3</v>
      </c>
      <c r="Y31" s="50">
        <v>3</v>
      </c>
      <c r="Z31" s="50">
        <v>7</v>
      </c>
      <c r="AA31" s="160"/>
      <c r="AB31" s="160"/>
      <c r="AC31" s="148"/>
      <c r="AD31" s="148"/>
    </row>
    <row r="32" spans="1:30" ht="67.5" customHeight="1">
      <c r="A32" s="149">
        <v>11</v>
      </c>
      <c r="B32" s="127">
        <v>1374</v>
      </c>
      <c r="C32" s="127">
        <v>22</v>
      </c>
      <c r="D32" s="127" t="s">
        <v>247</v>
      </c>
      <c r="E32" s="150" t="s">
        <v>447</v>
      </c>
      <c r="F32" s="152" t="s">
        <v>448</v>
      </c>
      <c r="G32" s="150" t="s">
        <v>351</v>
      </c>
      <c r="H32" s="152" t="s">
        <v>449</v>
      </c>
      <c r="I32" s="155">
        <v>66.509</v>
      </c>
      <c r="J32" s="157">
        <v>33.256999999999998</v>
      </c>
      <c r="K32" s="157">
        <v>33.252000000000002</v>
      </c>
      <c r="L32" s="159" t="s">
        <v>188</v>
      </c>
      <c r="M32" s="159" t="s">
        <v>115</v>
      </c>
      <c r="N32" s="159" t="s">
        <v>165</v>
      </c>
      <c r="O32" s="66">
        <v>11</v>
      </c>
      <c r="P32" s="77" t="s">
        <v>398</v>
      </c>
      <c r="Q32" s="84">
        <v>0</v>
      </c>
      <c r="R32" s="80">
        <v>0</v>
      </c>
      <c r="S32" s="81">
        <v>9</v>
      </c>
      <c r="T32" s="52">
        <v>2</v>
      </c>
      <c r="U32" s="79">
        <v>43466</v>
      </c>
      <c r="V32" s="50">
        <v>8</v>
      </c>
      <c r="W32" s="50">
        <v>11</v>
      </c>
      <c r="X32" s="50">
        <v>11</v>
      </c>
      <c r="Y32" s="50">
        <v>11</v>
      </c>
      <c r="Z32" s="50">
        <v>7</v>
      </c>
      <c r="AA32" s="159" t="s">
        <v>494</v>
      </c>
      <c r="AB32" s="159" t="s">
        <v>392</v>
      </c>
      <c r="AC32" s="149" t="s">
        <v>404</v>
      </c>
      <c r="AD32" s="149" t="s">
        <v>236</v>
      </c>
    </row>
    <row r="33" spans="1:30" ht="67.5" customHeight="1">
      <c r="A33" s="147"/>
      <c r="B33" s="128"/>
      <c r="C33" s="128"/>
      <c r="D33" s="128"/>
      <c r="E33" s="164"/>
      <c r="F33" s="154"/>
      <c r="G33" s="164"/>
      <c r="H33" s="154"/>
      <c r="I33" s="165"/>
      <c r="J33" s="162"/>
      <c r="K33" s="162"/>
      <c r="L33" s="161"/>
      <c r="M33" s="161"/>
      <c r="N33" s="161"/>
      <c r="O33" s="77">
        <v>4</v>
      </c>
      <c r="P33" s="77" t="s">
        <v>500</v>
      </c>
      <c r="Q33" s="84">
        <v>0</v>
      </c>
      <c r="R33" s="80">
        <v>0</v>
      </c>
      <c r="S33" s="81">
        <v>4</v>
      </c>
      <c r="T33" s="52">
        <v>0</v>
      </c>
      <c r="U33" s="79">
        <v>43466</v>
      </c>
      <c r="V33" s="50">
        <v>4</v>
      </c>
      <c r="W33" s="50">
        <v>4</v>
      </c>
      <c r="X33" s="50">
        <v>4</v>
      </c>
      <c r="Y33" s="50">
        <v>4</v>
      </c>
      <c r="Z33" s="50">
        <v>7</v>
      </c>
      <c r="AA33" s="161"/>
      <c r="AB33" s="161"/>
      <c r="AC33" s="147"/>
      <c r="AD33" s="147"/>
    </row>
    <row r="34" spans="1:30" ht="67.5" customHeight="1">
      <c r="A34" s="148"/>
      <c r="B34" s="129"/>
      <c r="C34" s="129"/>
      <c r="D34" s="129"/>
      <c r="E34" s="151"/>
      <c r="F34" s="153"/>
      <c r="G34" s="151"/>
      <c r="H34" s="153"/>
      <c r="I34" s="156"/>
      <c r="J34" s="158"/>
      <c r="K34" s="158"/>
      <c r="L34" s="160"/>
      <c r="M34" s="160"/>
      <c r="N34" s="160"/>
      <c r="O34" s="77">
        <v>1</v>
      </c>
      <c r="P34" s="77" t="s">
        <v>399</v>
      </c>
      <c r="Q34" s="84">
        <v>0</v>
      </c>
      <c r="R34" s="80">
        <v>0</v>
      </c>
      <c r="S34" s="81">
        <v>1</v>
      </c>
      <c r="T34" s="52">
        <v>0</v>
      </c>
      <c r="U34" s="79">
        <v>43466</v>
      </c>
      <c r="V34" s="50">
        <v>0</v>
      </c>
      <c r="W34" s="50">
        <v>1</v>
      </c>
      <c r="X34" s="50">
        <v>1</v>
      </c>
      <c r="Y34" s="50">
        <v>1</v>
      </c>
      <c r="Z34" s="50">
        <v>5</v>
      </c>
      <c r="AA34" s="160"/>
      <c r="AB34" s="160"/>
      <c r="AC34" s="148"/>
      <c r="AD34" s="148"/>
    </row>
    <row r="35" spans="1:30" ht="39.75" customHeight="1">
      <c r="A35" s="149">
        <v>12</v>
      </c>
      <c r="B35" s="127">
        <v>1375</v>
      </c>
      <c r="C35" s="127">
        <v>23</v>
      </c>
      <c r="D35" s="127" t="s">
        <v>248</v>
      </c>
      <c r="E35" s="150" t="s">
        <v>450</v>
      </c>
      <c r="F35" s="152" t="s">
        <v>451</v>
      </c>
      <c r="G35" s="150" t="s">
        <v>353</v>
      </c>
      <c r="H35" s="152" t="s">
        <v>354</v>
      </c>
      <c r="I35" s="155">
        <v>25.562999999999999</v>
      </c>
      <c r="J35" s="157">
        <v>13.162000000000001</v>
      </c>
      <c r="K35" s="157">
        <v>12.401</v>
      </c>
      <c r="L35" s="159" t="s">
        <v>188</v>
      </c>
      <c r="M35" s="159" t="s">
        <v>115</v>
      </c>
      <c r="N35" s="159" t="s">
        <v>165</v>
      </c>
      <c r="O35" s="66">
        <v>8</v>
      </c>
      <c r="P35" s="77" t="s">
        <v>398</v>
      </c>
      <c r="Q35" s="84">
        <v>0</v>
      </c>
      <c r="R35" s="80">
        <v>0</v>
      </c>
      <c r="S35" s="81">
        <v>6</v>
      </c>
      <c r="T35" s="52">
        <v>2</v>
      </c>
      <c r="U35" s="79">
        <v>43466</v>
      </c>
      <c r="V35" s="50">
        <v>4</v>
      </c>
      <c r="W35" s="50">
        <v>8</v>
      </c>
      <c r="X35" s="50">
        <v>8</v>
      </c>
      <c r="Y35" s="50">
        <v>8</v>
      </c>
      <c r="Z35" s="50">
        <v>7</v>
      </c>
      <c r="AA35" s="159" t="s">
        <v>494</v>
      </c>
      <c r="AB35" s="159" t="s">
        <v>392</v>
      </c>
      <c r="AC35" s="149" t="s">
        <v>404</v>
      </c>
      <c r="AD35" s="149" t="s">
        <v>236</v>
      </c>
    </row>
    <row r="36" spans="1:30" ht="39.75" customHeight="1">
      <c r="A36" s="147"/>
      <c r="B36" s="128"/>
      <c r="C36" s="128"/>
      <c r="D36" s="128"/>
      <c r="E36" s="164"/>
      <c r="F36" s="154"/>
      <c r="G36" s="164"/>
      <c r="H36" s="154"/>
      <c r="I36" s="165"/>
      <c r="J36" s="162"/>
      <c r="K36" s="162"/>
      <c r="L36" s="161"/>
      <c r="M36" s="161"/>
      <c r="N36" s="161"/>
      <c r="O36" s="77">
        <v>4</v>
      </c>
      <c r="P36" s="77" t="s">
        <v>500</v>
      </c>
      <c r="Q36" s="84">
        <v>0</v>
      </c>
      <c r="R36" s="80">
        <v>0</v>
      </c>
      <c r="S36" s="81">
        <v>4</v>
      </c>
      <c r="T36" s="52">
        <v>0</v>
      </c>
      <c r="U36" s="79">
        <v>43466</v>
      </c>
      <c r="V36" s="50">
        <v>4</v>
      </c>
      <c r="W36" s="50">
        <v>4</v>
      </c>
      <c r="X36" s="50">
        <v>4</v>
      </c>
      <c r="Y36" s="50">
        <v>4</v>
      </c>
      <c r="Z36" s="50">
        <v>7</v>
      </c>
      <c r="AA36" s="161"/>
      <c r="AB36" s="161"/>
      <c r="AC36" s="147"/>
      <c r="AD36" s="147"/>
    </row>
    <row r="37" spans="1:30" ht="39.75" customHeight="1">
      <c r="A37" s="148"/>
      <c r="B37" s="129"/>
      <c r="C37" s="129"/>
      <c r="D37" s="129"/>
      <c r="E37" s="151"/>
      <c r="F37" s="153"/>
      <c r="G37" s="151"/>
      <c r="H37" s="153"/>
      <c r="I37" s="156"/>
      <c r="J37" s="158"/>
      <c r="K37" s="158"/>
      <c r="L37" s="160"/>
      <c r="M37" s="160"/>
      <c r="N37" s="160"/>
      <c r="O37" s="77">
        <v>1</v>
      </c>
      <c r="P37" s="77" t="s">
        <v>399</v>
      </c>
      <c r="Q37" s="84">
        <v>0</v>
      </c>
      <c r="R37" s="80">
        <v>0</v>
      </c>
      <c r="S37" s="81">
        <v>1</v>
      </c>
      <c r="T37" s="52">
        <v>0</v>
      </c>
      <c r="U37" s="79">
        <v>43466</v>
      </c>
      <c r="V37" s="50">
        <v>0</v>
      </c>
      <c r="W37" s="50">
        <v>1</v>
      </c>
      <c r="X37" s="50">
        <v>1</v>
      </c>
      <c r="Y37" s="50">
        <v>1</v>
      </c>
      <c r="Z37" s="50">
        <v>5</v>
      </c>
      <c r="AA37" s="160"/>
      <c r="AB37" s="160"/>
      <c r="AC37" s="148"/>
      <c r="AD37" s="148"/>
    </row>
    <row r="38" spans="1:30" ht="70.5" customHeight="1">
      <c r="A38" s="149">
        <v>13</v>
      </c>
      <c r="B38" s="127">
        <v>1376</v>
      </c>
      <c r="C38" s="127">
        <v>24</v>
      </c>
      <c r="D38" s="127" t="s">
        <v>249</v>
      </c>
      <c r="E38" s="150" t="s">
        <v>452</v>
      </c>
      <c r="F38" s="152" t="s">
        <v>453</v>
      </c>
      <c r="G38" s="150" t="s">
        <v>355</v>
      </c>
      <c r="H38" s="152" t="s">
        <v>356</v>
      </c>
      <c r="I38" s="155">
        <v>88.257000000000005</v>
      </c>
      <c r="J38" s="157">
        <v>43.93</v>
      </c>
      <c r="K38" s="157">
        <v>44.326999999999998</v>
      </c>
      <c r="L38" s="159" t="s">
        <v>188</v>
      </c>
      <c r="M38" s="159" t="s">
        <v>115</v>
      </c>
      <c r="N38" s="159" t="s">
        <v>165</v>
      </c>
      <c r="O38" s="66">
        <v>11</v>
      </c>
      <c r="P38" s="77" t="s">
        <v>398</v>
      </c>
      <c r="Q38" s="84">
        <v>0</v>
      </c>
      <c r="R38" s="80">
        <v>0</v>
      </c>
      <c r="S38" s="81">
        <v>10</v>
      </c>
      <c r="T38" s="52">
        <v>1</v>
      </c>
      <c r="U38" s="79">
        <v>43466</v>
      </c>
      <c r="V38" s="50">
        <v>8</v>
      </c>
      <c r="W38" s="50">
        <v>11</v>
      </c>
      <c r="X38" s="50">
        <v>11</v>
      </c>
      <c r="Y38" s="50">
        <v>11</v>
      </c>
      <c r="Z38" s="50">
        <v>7</v>
      </c>
      <c r="AA38" s="159" t="s">
        <v>494</v>
      </c>
      <c r="AB38" s="159" t="s">
        <v>392</v>
      </c>
      <c r="AC38" s="149" t="s">
        <v>404</v>
      </c>
      <c r="AD38" s="149" t="s">
        <v>236</v>
      </c>
    </row>
    <row r="39" spans="1:30" ht="70.5" customHeight="1">
      <c r="A39" s="147"/>
      <c r="B39" s="128"/>
      <c r="C39" s="128"/>
      <c r="D39" s="128"/>
      <c r="E39" s="164"/>
      <c r="F39" s="154"/>
      <c r="G39" s="164"/>
      <c r="H39" s="154"/>
      <c r="I39" s="165"/>
      <c r="J39" s="162"/>
      <c r="K39" s="162"/>
      <c r="L39" s="161"/>
      <c r="M39" s="161"/>
      <c r="N39" s="161"/>
      <c r="O39" s="77">
        <v>2</v>
      </c>
      <c r="P39" s="77" t="s">
        <v>500</v>
      </c>
      <c r="Q39" s="84">
        <v>0</v>
      </c>
      <c r="R39" s="80">
        <v>0</v>
      </c>
      <c r="S39" s="81">
        <v>2</v>
      </c>
      <c r="T39" s="52">
        <v>0</v>
      </c>
      <c r="U39" s="79">
        <v>43466</v>
      </c>
      <c r="V39" s="50">
        <v>2</v>
      </c>
      <c r="W39" s="50">
        <v>2</v>
      </c>
      <c r="X39" s="50">
        <v>2</v>
      </c>
      <c r="Y39" s="50">
        <v>2</v>
      </c>
      <c r="Z39" s="50">
        <v>7</v>
      </c>
      <c r="AA39" s="161"/>
      <c r="AB39" s="161"/>
      <c r="AC39" s="147"/>
      <c r="AD39" s="147"/>
    </row>
    <row r="40" spans="1:30" ht="70.5" customHeight="1">
      <c r="A40" s="148"/>
      <c r="B40" s="129"/>
      <c r="C40" s="129"/>
      <c r="D40" s="129"/>
      <c r="E40" s="151"/>
      <c r="F40" s="153"/>
      <c r="G40" s="151"/>
      <c r="H40" s="153"/>
      <c r="I40" s="156"/>
      <c r="J40" s="158"/>
      <c r="K40" s="158"/>
      <c r="L40" s="160"/>
      <c r="M40" s="160"/>
      <c r="N40" s="160"/>
      <c r="O40" s="77">
        <v>1</v>
      </c>
      <c r="P40" s="77" t="s">
        <v>399</v>
      </c>
      <c r="Q40" s="84">
        <v>0</v>
      </c>
      <c r="R40" s="80">
        <v>0</v>
      </c>
      <c r="S40" s="81">
        <v>1</v>
      </c>
      <c r="T40" s="52">
        <v>0</v>
      </c>
      <c r="U40" s="79">
        <v>43466</v>
      </c>
      <c r="V40" s="50">
        <v>0</v>
      </c>
      <c r="W40" s="50">
        <v>1</v>
      </c>
      <c r="X40" s="50">
        <v>1</v>
      </c>
      <c r="Y40" s="50">
        <v>1</v>
      </c>
      <c r="Z40" s="50">
        <v>5</v>
      </c>
      <c r="AA40" s="160"/>
      <c r="AB40" s="160"/>
      <c r="AC40" s="148"/>
      <c r="AD40" s="148"/>
    </row>
    <row r="41" spans="1:30" ht="91.5" customHeight="1">
      <c r="A41" s="149">
        <v>14</v>
      </c>
      <c r="B41" s="127">
        <v>1377</v>
      </c>
      <c r="C41" s="127">
        <v>25</v>
      </c>
      <c r="D41" s="127" t="s">
        <v>250</v>
      </c>
      <c r="E41" s="150" t="s">
        <v>454</v>
      </c>
      <c r="F41" s="152" t="s">
        <v>455</v>
      </c>
      <c r="G41" s="150" t="s">
        <v>357</v>
      </c>
      <c r="H41" s="152" t="s">
        <v>358</v>
      </c>
      <c r="I41" s="155">
        <v>65.867999999999995</v>
      </c>
      <c r="J41" s="157">
        <v>32.920999999999999</v>
      </c>
      <c r="K41" s="157">
        <v>32.947000000000003</v>
      </c>
      <c r="L41" s="159" t="s">
        <v>188</v>
      </c>
      <c r="M41" s="159" t="s">
        <v>115</v>
      </c>
      <c r="N41" s="159" t="s">
        <v>165</v>
      </c>
      <c r="O41" s="66">
        <v>4</v>
      </c>
      <c r="P41" s="77" t="s">
        <v>398</v>
      </c>
      <c r="Q41" s="84">
        <v>0</v>
      </c>
      <c r="R41" s="80">
        <v>0</v>
      </c>
      <c r="S41" s="81">
        <v>3</v>
      </c>
      <c r="T41" s="52">
        <v>1</v>
      </c>
      <c r="U41" s="79">
        <v>43466</v>
      </c>
      <c r="V41" s="50">
        <v>4</v>
      </c>
      <c r="W41" s="50">
        <v>4</v>
      </c>
      <c r="X41" s="50">
        <v>4</v>
      </c>
      <c r="Y41" s="50">
        <v>4</v>
      </c>
      <c r="Z41" s="50">
        <v>10</v>
      </c>
      <c r="AA41" s="159" t="s">
        <v>494</v>
      </c>
      <c r="AB41" s="159" t="s">
        <v>392</v>
      </c>
      <c r="AC41" s="149" t="s">
        <v>404</v>
      </c>
      <c r="AD41" s="149" t="s">
        <v>236</v>
      </c>
    </row>
    <row r="42" spans="1:30" ht="91.5" customHeight="1">
      <c r="A42" s="148"/>
      <c r="B42" s="129"/>
      <c r="C42" s="129"/>
      <c r="D42" s="129"/>
      <c r="E42" s="151"/>
      <c r="F42" s="153"/>
      <c r="G42" s="151"/>
      <c r="H42" s="153"/>
      <c r="I42" s="156"/>
      <c r="J42" s="158"/>
      <c r="K42" s="158"/>
      <c r="L42" s="160"/>
      <c r="M42" s="160"/>
      <c r="N42" s="160"/>
      <c r="O42" s="77">
        <v>2</v>
      </c>
      <c r="P42" s="77" t="s">
        <v>500</v>
      </c>
      <c r="Q42" s="84">
        <v>0</v>
      </c>
      <c r="R42" s="80">
        <v>0</v>
      </c>
      <c r="S42" s="81">
        <v>2</v>
      </c>
      <c r="T42" s="52">
        <v>0</v>
      </c>
      <c r="U42" s="79">
        <v>43466</v>
      </c>
      <c r="V42" s="50">
        <v>2</v>
      </c>
      <c r="W42" s="50">
        <v>2</v>
      </c>
      <c r="X42" s="50">
        <v>2</v>
      </c>
      <c r="Y42" s="50">
        <v>2</v>
      </c>
      <c r="Z42" s="50">
        <v>7</v>
      </c>
      <c r="AA42" s="160"/>
      <c r="AB42" s="160"/>
      <c r="AC42" s="148"/>
      <c r="AD42" s="148"/>
    </row>
    <row r="43" spans="1:30" ht="52.5" customHeight="1">
      <c r="A43" s="149">
        <v>15</v>
      </c>
      <c r="B43" s="127">
        <v>1378</v>
      </c>
      <c r="C43" s="127">
        <v>28</v>
      </c>
      <c r="D43" s="127" t="s">
        <v>251</v>
      </c>
      <c r="E43" s="150" t="s">
        <v>456</v>
      </c>
      <c r="F43" s="152" t="s">
        <v>457</v>
      </c>
      <c r="G43" s="150" t="s">
        <v>359</v>
      </c>
      <c r="H43" s="152" t="s">
        <v>360</v>
      </c>
      <c r="I43" s="155">
        <v>48.085000000000001</v>
      </c>
      <c r="J43" s="157">
        <v>23.981999999999999</v>
      </c>
      <c r="K43" s="157">
        <v>24.094000000000001</v>
      </c>
      <c r="L43" s="159" t="s">
        <v>188</v>
      </c>
      <c r="M43" s="159" t="s">
        <v>115</v>
      </c>
      <c r="N43" s="159" t="s">
        <v>165</v>
      </c>
      <c r="O43" s="50">
        <v>1</v>
      </c>
      <c r="P43" s="50" t="s">
        <v>398</v>
      </c>
      <c r="Q43" s="84">
        <v>0</v>
      </c>
      <c r="R43" s="80">
        <v>0</v>
      </c>
      <c r="S43" s="52">
        <v>1</v>
      </c>
      <c r="T43" s="82">
        <v>0</v>
      </c>
      <c r="U43" s="79">
        <v>43466</v>
      </c>
      <c r="V43" s="50">
        <v>1</v>
      </c>
      <c r="W43" s="50">
        <v>1</v>
      </c>
      <c r="X43" s="50">
        <v>1</v>
      </c>
      <c r="Y43" s="50">
        <v>1</v>
      </c>
      <c r="Z43" s="50">
        <v>7</v>
      </c>
      <c r="AA43" s="159" t="s">
        <v>494</v>
      </c>
      <c r="AB43" s="159" t="s">
        <v>392</v>
      </c>
      <c r="AC43" s="149" t="s">
        <v>404</v>
      </c>
      <c r="AD43" s="149" t="s">
        <v>236</v>
      </c>
    </row>
    <row r="44" spans="1:30" ht="52.5" customHeight="1">
      <c r="A44" s="147"/>
      <c r="B44" s="128"/>
      <c r="C44" s="128"/>
      <c r="D44" s="128"/>
      <c r="E44" s="164"/>
      <c r="F44" s="154"/>
      <c r="G44" s="164"/>
      <c r="H44" s="154"/>
      <c r="I44" s="165"/>
      <c r="J44" s="162"/>
      <c r="K44" s="162"/>
      <c r="L44" s="161"/>
      <c r="M44" s="161"/>
      <c r="N44" s="161"/>
      <c r="O44" s="50">
        <v>3</v>
      </c>
      <c r="P44" s="50" t="s">
        <v>500</v>
      </c>
      <c r="Q44" s="84">
        <v>0</v>
      </c>
      <c r="R44" s="80">
        <v>0</v>
      </c>
      <c r="S44" s="52">
        <v>2</v>
      </c>
      <c r="T44" s="52">
        <v>1</v>
      </c>
      <c r="U44" s="79">
        <v>43466</v>
      </c>
      <c r="V44" s="50">
        <v>2</v>
      </c>
      <c r="W44" s="50">
        <v>3</v>
      </c>
      <c r="X44" s="50">
        <v>3</v>
      </c>
      <c r="Y44" s="50">
        <v>3</v>
      </c>
      <c r="Z44" s="50">
        <v>7</v>
      </c>
      <c r="AA44" s="161"/>
      <c r="AB44" s="161"/>
      <c r="AC44" s="147"/>
      <c r="AD44" s="147"/>
    </row>
    <row r="45" spans="1:30" ht="52.5" customHeight="1">
      <c r="A45" s="148"/>
      <c r="B45" s="129"/>
      <c r="C45" s="129"/>
      <c r="D45" s="129"/>
      <c r="E45" s="151"/>
      <c r="F45" s="153"/>
      <c r="G45" s="151"/>
      <c r="H45" s="153"/>
      <c r="I45" s="156"/>
      <c r="J45" s="158"/>
      <c r="K45" s="158"/>
      <c r="L45" s="160"/>
      <c r="M45" s="160"/>
      <c r="N45" s="160"/>
      <c r="O45" s="50">
        <v>1</v>
      </c>
      <c r="P45" s="50" t="s">
        <v>399</v>
      </c>
      <c r="Q45" s="84">
        <v>0</v>
      </c>
      <c r="R45" s="80">
        <v>0</v>
      </c>
      <c r="S45" s="52">
        <v>1</v>
      </c>
      <c r="T45" s="82">
        <v>0</v>
      </c>
      <c r="U45" s="79">
        <v>43466</v>
      </c>
      <c r="V45" s="50">
        <v>0</v>
      </c>
      <c r="W45" s="50">
        <v>1</v>
      </c>
      <c r="X45" s="50">
        <v>1</v>
      </c>
      <c r="Y45" s="50">
        <v>1</v>
      </c>
      <c r="Z45" s="50">
        <v>5</v>
      </c>
      <c r="AA45" s="160"/>
      <c r="AB45" s="160"/>
      <c r="AC45" s="148"/>
      <c r="AD45" s="148"/>
    </row>
    <row r="46" spans="1:30" ht="41.25" customHeight="1">
      <c r="A46" s="149">
        <v>16</v>
      </c>
      <c r="B46" s="127">
        <v>1379</v>
      </c>
      <c r="C46" s="127">
        <v>29</v>
      </c>
      <c r="D46" s="127" t="s">
        <v>252</v>
      </c>
      <c r="E46" s="150" t="s">
        <v>458</v>
      </c>
      <c r="F46" s="152" t="s">
        <v>459</v>
      </c>
      <c r="G46" s="150" t="s">
        <v>361</v>
      </c>
      <c r="H46" s="152" t="s">
        <v>362</v>
      </c>
      <c r="I46" s="155">
        <v>58.771000000000001</v>
      </c>
      <c r="J46" s="157">
        <v>29.385999999999999</v>
      </c>
      <c r="K46" s="157">
        <v>29.385000000000002</v>
      </c>
      <c r="L46" s="159" t="s">
        <v>188</v>
      </c>
      <c r="M46" s="159" t="s">
        <v>115</v>
      </c>
      <c r="N46" s="159" t="s">
        <v>165</v>
      </c>
      <c r="O46" s="50">
        <v>5</v>
      </c>
      <c r="P46" s="50" t="s">
        <v>398</v>
      </c>
      <c r="Q46" s="84">
        <v>0</v>
      </c>
      <c r="R46" s="80">
        <v>0</v>
      </c>
      <c r="S46" s="52">
        <v>5</v>
      </c>
      <c r="T46" s="82">
        <v>0</v>
      </c>
      <c r="U46" s="79">
        <v>43466</v>
      </c>
      <c r="V46" s="50">
        <v>4</v>
      </c>
      <c r="W46" s="50">
        <v>5</v>
      </c>
      <c r="X46" s="50">
        <v>4</v>
      </c>
      <c r="Y46" s="50">
        <v>5</v>
      </c>
      <c r="Z46" s="50">
        <v>7</v>
      </c>
      <c r="AA46" s="159" t="s">
        <v>494</v>
      </c>
      <c r="AB46" s="159" t="s">
        <v>392</v>
      </c>
      <c r="AC46" s="149" t="s">
        <v>404</v>
      </c>
      <c r="AD46" s="149" t="s">
        <v>236</v>
      </c>
    </row>
    <row r="47" spans="1:30" ht="41.25" customHeight="1">
      <c r="A47" s="147"/>
      <c r="B47" s="128"/>
      <c r="C47" s="128"/>
      <c r="D47" s="128"/>
      <c r="E47" s="164"/>
      <c r="F47" s="154"/>
      <c r="G47" s="164"/>
      <c r="H47" s="154"/>
      <c r="I47" s="165"/>
      <c r="J47" s="162"/>
      <c r="K47" s="162"/>
      <c r="L47" s="161"/>
      <c r="M47" s="161"/>
      <c r="N47" s="161"/>
      <c r="O47" s="50">
        <v>5</v>
      </c>
      <c r="P47" s="50" t="s">
        <v>500</v>
      </c>
      <c r="Q47" s="84">
        <v>0</v>
      </c>
      <c r="R47" s="80">
        <v>0</v>
      </c>
      <c r="S47" s="52">
        <v>4</v>
      </c>
      <c r="T47" s="52">
        <v>1</v>
      </c>
      <c r="U47" s="79">
        <v>43466</v>
      </c>
      <c r="V47" s="50">
        <v>4</v>
      </c>
      <c r="W47" s="50">
        <v>5</v>
      </c>
      <c r="X47" s="50">
        <v>5</v>
      </c>
      <c r="Y47" s="50">
        <v>5</v>
      </c>
      <c r="Z47" s="50">
        <v>0</v>
      </c>
      <c r="AA47" s="161"/>
      <c r="AB47" s="161"/>
      <c r="AC47" s="147"/>
      <c r="AD47" s="147"/>
    </row>
    <row r="48" spans="1:30" ht="41.25" customHeight="1">
      <c r="A48" s="148"/>
      <c r="B48" s="129"/>
      <c r="C48" s="129"/>
      <c r="D48" s="129"/>
      <c r="E48" s="151"/>
      <c r="F48" s="153"/>
      <c r="G48" s="151"/>
      <c r="H48" s="153"/>
      <c r="I48" s="156"/>
      <c r="J48" s="158"/>
      <c r="K48" s="158"/>
      <c r="L48" s="160"/>
      <c r="M48" s="160"/>
      <c r="N48" s="160"/>
      <c r="O48" s="50">
        <v>2</v>
      </c>
      <c r="P48" s="50" t="s">
        <v>399</v>
      </c>
      <c r="Q48" s="84">
        <v>0</v>
      </c>
      <c r="R48" s="80">
        <v>0</v>
      </c>
      <c r="S48" s="52">
        <v>2</v>
      </c>
      <c r="T48" s="82">
        <v>0</v>
      </c>
      <c r="U48" s="79">
        <v>43466</v>
      </c>
      <c r="V48" s="50">
        <v>0</v>
      </c>
      <c r="W48" s="50">
        <v>2</v>
      </c>
      <c r="X48" s="50">
        <v>2</v>
      </c>
      <c r="Y48" s="50">
        <v>2</v>
      </c>
      <c r="Z48" s="50">
        <v>2</v>
      </c>
      <c r="AA48" s="160"/>
      <c r="AB48" s="160"/>
      <c r="AC48" s="148"/>
      <c r="AD48" s="148"/>
    </row>
    <row r="49" spans="1:30" ht="41.25" customHeight="1">
      <c r="A49" s="149">
        <v>17</v>
      </c>
      <c r="B49" s="127">
        <v>1380</v>
      </c>
      <c r="C49" s="127">
        <v>30</v>
      </c>
      <c r="D49" s="127" t="s">
        <v>525</v>
      </c>
      <c r="E49" s="150" t="s">
        <v>460</v>
      </c>
      <c r="F49" s="152" t="s">
        <v>461</v>
      </c>
      <c r="G49" s="150" t="s">
        <v>363</v>
      </c>
      <c r="H49" s="152" t="s">
        <v>364</v>
      </c>
      <c r="I49" s="155">
        <v>37.113999999999997</v>
      </c>
      <c r="J49" s="157">
        <v>18.582999999999998</v>
      </c>
      <c r="K49" s="157">
        <v>18.530999999999999</v>
      </c>
      <c r="L49" s="159" t="s">
        <v>188</v>
      </c>
      <c r="M49" s="159" t="s">
        <v>115</v>
      </c>
      <c r="N49" s="159" t="s">
        <v>165</v>
      </c>
      <c r="O49" s="66">
        <v>4</v>
      </c>
      <c r="P49" s="77" t="s">
        <v>398</v>
      </c>
      <c r="Q49" s="84">
        <v>0</v>
      </c>
      <c r="R49" s="80">
        <v>0</v>
      </c>
      <c r="S49" s="81">
        <v>4</v>
      </c>
      <c r="T49" s="82">
        <v>0</v>
      </c>
      <c r="U49" s="79">
        <v>43466</v>
      </c>
      <c r="V49" s="50">
        <v>4</v>
      </c>
      <c r="W49" s="50">
        <v>4</v>
      </c>
      <c r="X49" s="50">
        <v>4</v>
      </c>
      <c r="Y49" s="50">
        <v>4</v>
      </c>
      <c r="Z49" s="50">
        <v>7</v>
      </c>
      <c r="AA49" s="159" t="s">
        <v>494</v>
      </c>
      <c r="AB49" s="159" t="s">
        <v>392</v>
      </c>
      <c r="AC49" s="149" t="s">
        <v>404</v>
      </c>
      <c r="AD49" s="149" t="s">
        <v>236</v>
      </c>
    </row>
    <row r="50" spans="1:30" ht="41.25" customHeight="1">
      <c r="A50" s="147"/>
      <c r="B50" s="128"/>
      <c r="C50" s="128"/>
      <c r="D50" s="128"/>
      <c r="E50" s="164"/>
      <c r="F50" s="154"/>
      <c r="G50" s="164"/>
      <c r="H50" s="154"/>
      <c r="I50" s="165"/>
      <c r="J50" s="162"/>
      <c r="K50" s="162"/>
      <c r="L50" s="161"/>
      <c r="M50" s="161"/>
      <c r="N50" s="161"/>
      <c r="O50" s="77">
        <v>3</v>
      </c>
      <c r="P50" s="77" t="s">
        <v>500</v>
      </c>
      <c r="Q50" s="84">
        <v>0</v>
      </c>
      <c r="R50" s="80">
        <v>0</v>
      </c>
      <c r="S50" s="81">
        <v>2</v>
      </c>
      <c r="T50" s="52">
        <v>1</v>
      </c>
      <c r="U50" s="79">
        <v>43466</v>
      </c>
      <c r="V50" s="50">
        <v>2</v>
      </c>
      <c r="W50" s="50">
        <v>3</v>
      </c>
      <c r="X50" s="50">
        <v>3</v>
      </c>
      <c r="Y50" s="50">
        <v>3</v>
      </c>
      <c r="Z50" s="50">
        <v>7</v>
      </c>
      <c r="AA50" s="161"/>
      <c r="AB50" s="161"/>
      <c r="AC50" s="147"/>
      <c r="AD50" s="147"/>
    </row>
    <row r="51" spans="1:30" ht="41.25" customHeight="1">
      <c r="A51" s="148"/>
      <c r="B51" s="129"/>
      <c r="C51" s="129"/>
      <c r="D51" s="129"/>
      <c r="E51" s="151"/>
      <c r="F51" s="153"/>
      <c r="G51" s="151"/>
      <c r="H51" s="153"/>
      <c r="I51" s="156"/>
      <c r="J51" s="158"/>
      <c r="K51" s="158"/>
      <c r="L51" s="160"/>
      <c r="M51" s="160"/>
      <c r="N51" s="160"/>
      <c r="O51" s="77">
        <v>1</v>
      </c>
      <c r="P51" s="77" t="s">
        <v>399</v>
      </c>
      <c r="Q51" s="84">
        <v>0</v>
      </c>
      <c r="R51" s="80">
        <v>0</v>
      </c>
      <c r="S51" s="81">
        <v>1</v>
      </c>
      <c r="T51" s="82">
        <v>0</v>
      </c>
      <c r="U51" s="79">
        <v>43466</v>
      </c>
      <c r="V51" s="50">
        <v>0</v>
      </c>
      <c r="W51" s="50">
        <v>1</v>
      </c>
      <c r="X51" s="50">
        <v>1</v>
      </c>
      <c r="Y51" s="50">
        <v>1</v>
      </c>
      <c r="Z51" s="50">
        <v>5</v>
      </c>
      <c r="AA51" s="160"/>
      <c r="AB51" s="160"/>
      <c r="AC51" s="148"/>
      <c r="AD51" s="148"/>
    </row>
    <row r="52" spans="1:30" ht="45" customHeight="1">
      <c r="A52" s="149">
        <v>18</v>
      </c>
      <c r="B52" s="127">
        <v>1381</v>
      </c>
      <c r="C52" s="127">
        <v>31</v>
      </c>
      <c r="D52" s="127" t="s">
        <v>254</v>
      </c>
      <c r="E52" s="150" t="s">
        <v>462</v>
      </c>
      <c r="F52" s="152" t="s">
        <v>463</v>
      </c>
      <c r="G52" s="150" t="s">
        <v>365</v>
      </c>
      <c r="H52" s="152" t="s">
        <v>366</v>
      </c>
      <c r="I52" s="155">
        <v>63.798999999999999</v>
      </c>
      <c r="J52" s="157">
        <v>31.757000000000001</v>
      </c>
      <c r="K52" s="157">
        <v>32.042000000000002</v>
      </c>
      <c r="L52" s="159" t="s">
        <v>188</v>
      </c>
      <c r="M52" s="159" t="s">
        <v>115</v>
      </c>
      <c r="N52" s="159" t="s">
        <v>165</v>
      </c>
      <c r="O52" s="66">
        <v>8</v>
      </c>
      <c r="P52" s="66" t="s">
        <v>492</v>
      </c>
      <c r="Q52" s="84">
        <v>0</v>
      </c>
      <c r="R52" s="80">
        <v>0</v>
      </c>
      <c r="S52" s="81">
        <v>7</v>
      </c>
      <c r="T52" s="52">
        <v>1</v>
      </c>
      <c r="U52" s="79">
        <v>43466</v>
      </c>
      <c r="V52" s="50">
        <v>5</v>
      </c>
      <c r="W52" s="50">
        <v>7</v>
      </c>
      <c r="X52" s="50">
        <v>7</v>
      </c>
      <c r="Y52" s="50">
        <v>7</v>
      </c>
      <c r="Z52" s="50">
        <v>7</v>
      </c>
      <c r="AA52" s="159" t="s">
        <v>494</v>
      </c>
      <c r="AB52" s="159" t="s">
        <v>392</v>
      </c>
      <c r="AC52" s="149" t="s">
        <v>404</v>
      </c>
      <c r="AD52" s="149" t="s">
        <v>236</v>
      </c>
    </row>
    <row r="53" spans="1:30" ht="45" customHeight="1">
      <c r="A53" s="147"/>
      <c r="B53" s="128"/>
      <c r="C53" s="128"/>
      <c r="D53" s="128"/>
      <c r="E53" s="164"/>
      <c r="F53" s="154"/>
      <c r="G53" s="164"/>
      <c r="H53" s="154"/>
      <c r="I53" s="165"/>
      <c r="J53" s="162"/>
      <c r="K53" s="162"/>
      <c r="L53" s="161"/>
      <c r="M53" s="161"/>
      <c r="N53" s="161"/>
      <c r="O53" s="77">
        <v>4</v>
      </c>
      <c r="P53" s="77" t="s">
        <v>500</v>
      </c>
      <c r="Q53" s="84">
        <v>0</v>
      </c>
      <c r="R53" s="80">
        <v>0</v>
      </c>
      <c r="S53" s="81">
        <v>4</v>
      </c>
      <c r="T53" s="82">
        <v>0</v>
      </c>
      <c r="U53" s="79">
        <v>43466</v>
      </c>
      <c r="V53" s="50">
        <v>4</v>
      </c>
      <c r="W53" s="50">
        <v>4</v>
      </c>
      <c r="X53" s="50">
        <v>4</v>
      </c>
      <c r="Y53" s="50">
        <v>4</v>
      </c>
      <c r="Z53" s="50">
        <v>7</v>
      </c>
      <c r="AA53" s="161"/>
      <c r="AB53" s="161"/>
      <c r="AC53" s="147"/>
      <c r="AD53" s="147"/>
    </row>
    <row r="54" spans="1:30" ht="39.75" customHeight="1">
      <c r="A54" s="148"/>
      <c r="B54" s="129"/>
      <c r="C54" s="129"/>
      <c r="D54" s="129"/>
      <c r="E54" s="151"/>
      <c r="F54" s="153"/>
      <c r="G54" s="151"/>
      <c r="H54" s="153"/>
      <c r="I54" s="156"/>
      <c r="J54" s="158"/>
      <c r="K54" s="158"/>
      <c r="L54" s="160"/>
      <c r="M54" s="160"/>
      <c r="N54" s="160"/>
      <c r="O54" s="77">
        <v>1</v>
      </c>
      <c r="P54" s="77" t="s">
        <v>399</v>
      </c>
      <c r="Q54" s="84">
        <v>0</v>
      </c>
      <c r="R54" s="80">
        <v>0</v>
      </c>
      <c r="S54" s="81">
        <v>1</v>
      </c>
      <c r="T54" s="82">
        <v>0</v>
      </c>
      <c r="U54" s="79">
        <v>43466</v>
      </c>
      <c r="V54" s="50">
        <v>0</v>
      </c>
      <c r="W54" s="50">
        <v>1</v>
      </c>
      <c r="X54" s="50">
        <v>1</v>
      </c>
      <c r="Y54" s="50">
        <v>1</v>
      </c>
      <c r="Z54" s="50">
        <v>3</v>
      </c>
      <c r="AA54" s="160"/>
      <c r="AB54" s="160"/>
      <c r="AC54" s="148"/>
      <c r="AD54" s="148"/>
    </row>
    <row r="55" spans="1:30" ht="27" customHeight="1">
      <c r="A55" s="149">
        <v>19</v>
      </c>
      <c r="B55" s="127">
        <v>1382</v>
      </c>
      <c r="C55" s="127">
        <v>32</v>
      </c>
      <c r="D55" s="127" t="s">
        <v>255</v>
      </c>
      <c r="E55" s="150" t="s">
        <v>509</v>
      </c>
      <c r="F55" s="152" t="s">
        <v>510</v>
      </c>
      <c r="G55" s="150" t="s">
        <v>511</v>
      </c>
      <c r="H55" s="152" t="s">
        <v>512</v>
      </c>
      <c r="I55" s="155">
        <v>46.628999999999998</v>
      </c>
      <c r="J55" s="157">
        <v>20.253</v>
      </c>
      <c r="K55" s="157">
        <v>26.376000000000001</v>
      </c>
      <c r="L55" s="159" t="s">
        <v>188</v>
      </c>
      <c r="M55" s="159" t="s">
        <v>115</v>
      </c>
      <c r="N55" s="159" t="s">
        <v>165</v>
      </c>
      <c r="O55" s="66">
        <v>4</v>
      </c>
      <c r="P55" s="77" t="s">
        <v>398</v>
      </c>
      <c r="Q55" s="84">
        <v>0</v>
      </c>
      <c r="R55" s="80">
        <v>0</v>
      </c>
      <c r="S55" s="81">
        <v>4</v>
      </c>
      <c r="T55" s="82">
        <v>0</v>
      </c>
      <c r="U55" s="79">
        <v>43466</v>
      </c>
      <c r="V55" s="50">
        <v>2</v>
      </c>
      <c r="W55" s="50">
        <v>4</v>
      </c>
      <c r="X55" s="50">
        <v>4</v>
      </c>
      <c r="Y55" s="50">
        <v>4</v>
      </c>
      <c r="Z55" s="50">
        <v>7</v>
      </c>
      <c r="AA55" s="159" t="s">
        <v>494</v>
      </c>
      <c r="AB55" s="159" t="s">
        <v>392</v>
      </c>
      <c r="AC55" s="149" t="s">
        <v>404</v>
      </c>
      <c r="AD55" s="149" t="s">
        <v>236</v>
      </c>
    </row>
    <row r="56" spans="1:30" ht="27" customHeight="1">
      <c r="A56" s="147"/>
      <c r="B56" s="128"/>
      <c r="C56" s="128"/>
      <c r="D56" s="128"/>
      <c r="E56" s="164"/>
      <c r="F56" s="154"/>
      <c r="G56" s="164"/>
      <c r="H56" s="154"/>
      <c r="I56" s="165"/>
      <c r="J56" s="162"/>
      <c r="K56" s="162"/>
      <c r="L56" s="161"/>
      <c r="M56" s="161"/>
      <c r="N56" s="161"/>
      <c r="O56" s="77">
        <v>4</v>
      </c>
      <c r="P56" s="77" t="s">
        <v>500</v>
      </c>
      <c r="Q56" s="84">
        <v>0</v>
      </c>
      <c r="R56" s="80">
        <v>0</v>
      </c>
      <c r="S56" s="81">
        <v>4</v>
      </c>
      <c r="T56" s="82">
        <v>0</v>
      </c>
      <c r="U56" s="79">
        <v>43466</v>
      </c>
      <c r="V56" s="50">
        <v>4</v>
      </c>
      <c r="W56" s="50">
        <v>4</v>
      </c>
      <c r="X56" s="50">
        <v>4</v>
      </c>
      <c r="Y56" s="50">
        <v>4</v>
      </c>
      <c r="Z56" s="50">
        <v>7</v>
      </c>
      <c r="AA56" s="161"/>
      <c r="AB56" s="161"/>
      <c r="AC56" s="147"/>
      <c r="AD56" s="147"/>
    </row>
    <row r="57" spans="1:30" ht="27" customHeight="1">
      <c r="A57" s="148"/>
      <c r="B57" s="129"/>
      <c r="C57" s="129"/>
      <c r="D57" s="129"/>
      <c r="E57" s="151"/>
      <c r="F57" s="153"/>
      <c r="G57" s="151"/>
      <c r="H57" s="153"/>
      <c r="I57" s="156"/>
      <c r="J57" s="158"/>
      <c r="K57" s="158"/>
      <c r="L57" s="160"/>
      <c r="M57" s="160"/>
      <c r="N57" s="160"/>
      <c r="O57" s="77">
        <v>1</v>
      </c>
      <c r="P57" s="77" t="s">
        <v>399</v>
      </c>
      <c r="Q57" s="84">
        <v>0</v>
      </c>
      <c r="R57" s="80">
        <v>0</v>
      </c>
      <c r="S57" s="81">
        <v>1</v>
      </c>
      <c r="T57" s="82">
        <v>0</v>
      </c>
      <c r="U57" s="79">
        <v>43466</v>
      </c>
      <c r="V57" s="50">
        <v>0</v>
      </c>
      <c r="W57" s="50">
        <v>1</v>
      </c>
      <c r="X57" s="50">
        <v>0</v>
      </c>
      <c r="Y57" s="50">
        <v>1</v>
      </c>
      <c r="Z57" s="50">
        <v>3</v>
      </c>
      <c r="AA57" s="160"/>
      <c r="AB57" s="160"/>
      <c r="AC57" s="148"/>
      <c r="AD57" s="148"/>
    </row>
    <row r="58" spans="1:30" ht="39" customHeight="1">
      <c r="A58" s="149">
        <v>20</v>
      </c>
      <c r="B58" s="127">
        <v>1383</v>
      </c>
      <c r="C58" s="127">
        <v>33</v>
      </c>
      <c r="D58" s="127" t="s">
        <v>256</v>
      </c>
      <c r="E58" s="150" t="s">
        <v>464</v>
      </c>
      <c r="F58" s="152" t="s">
        <v>465</v>
      </c>
      <c r="G58" s="150" t="s">
        <v>369</v>
      </c>
      <c r="H58" s="152" t="s">
        <v>370</v>
      </c>
      <c r="I58" s="155">
        <v>64.251999999999995</v>
      </c>
      <c r="J58" s="157">
        <v>35.869</v>
      </c>
      <c r="K58" s="157">
        <v>28.382999999999999</v>
      </c>
      <c r="L58" s="159" t="s">
        <v>188</v>
      </c>
      <c r="M58" s="159" t="s">
        <v>115</v>
      </c>
      <c r="N58" s="159" t="s">
        <v>165</v>
      </c>
      <c r="O58" s="66">
        <v>1</v>
      </c>
      <c r="P58" s="77" t="s">
        <v>398</v>
      </c>
      <c r="Q58" s="84">
        <v>0</v>
      </c>
      <c r="R58" s="80">
        <v>0</v>
      </c>
      <c r="S58" s="81">
        <v>1</v>
      </c>
      <c r="T58" s="82">
        <v>0</v>
      </c>
      <c r="U58" s="79">
        <v>43466</v>
      </c>
      <c r="V58" s="50">
        <v>1</v>
      </c>
      <c r="W58" s="50">
        <v>1</v>
      </c>
      <c r="X58" s="50">
        <v>1</v>
      </c>
      <c r="Y58" s="50">
        <v>1</v>
      </c>
      <c r="Z58" s="50">
        <v>7</v>
      </c>
      <c r="AA58" s="159" t="s">
        <v>494</v>
      </c>
      <c r="AB58" s="159" t="s">
        <v>392</v>
      </c>
      <c r="AC58" s="149" t="s">
        <v>404</v>
      </c>
      <c r="AD58" s="149" t="s">
        <v>236</v>
      </c>
    </row>
    <row r="59" spans="1:30" ht="39" customHeight="1">
      <c r="A59" s="147"/>
      <c r="B59" s="128"/>
      <c r="C59" s="128"/>
      <c r="D59" s="128"/>
      <c r="E59" s="164"/>
      <c r="F59" s="154"/>
      <c r="G59" s="164"/>
      <c r="H59" s="154"/>
      <c r="I59" s="165"/>
      <c r="J59" s="162"/>
      <c r="K59" s="162"/>
      <c r="L59" s="161"/>
      <c r="M59" s="161"/>
      <c r="N59" s="161"/>
      <c r="O59" s="77">
        <v>5</v>
      </c>
      <c r="P59" s="77" t="s">
        <v>500</v>
      </c>
      <c r="Q59" s="84">
        <v>0</v>
      </c>
      <c r="R59" s="80">
        <v>0</v>
      </c>
      <c r="S59" s="81">
        <v>4</v>
      </c>
      <c r="T59" s="52">
        <v>1</v>
      </c>
      <c r="U59" s="79">
        <v>43466</v>
      </c>
      <c r="V59" s="50">
        <v>4</v>
      </c>
      <c r="W59" s="50">
        <v>5</v>
      </c>
      <c r="X59" s="50">
        <v>5</v>
      </c>
      <c r="Y59" s="50">
        <v>5</v>
      </c>
      <c r="Z59" s="50">
        <v>7</v>
      </c>
      <c r="AA59" s="161"/>
      <c r="AB59" s="161"/>
      <c r="AC59" s="147"/>
      <c r="AD59" s="147"/>
    </row>
    <row r="60" spans="1:30" ht="39" customHeight="1">
      <c r="A60" s="148"/>
      <c r="B60" s="129"/>
      <c r="C60" s="129"/>
      <c r="D60" s="129"/>
      <c r="E60" s="151"/>
      <c r="F60" s="153"/>
      <c r="G60" s="151"/>
      <c r="H60" s="153"/>
      <c r="I60" s="156"/>
      <c r="J60" s="158"/>
      <c r="K60" s="158"/>
      <c r="L60" s="160"/>
      <c r="M60" s="160"/>
      <c r="N60" s="160"/>
      <c r="O60" s="77">
        <v>1</v>
      </c>
      <c r="P60" s="77" t="s">
        <v>399</v>
      </c>
      <c r="Q60" s="84">
        <v>0</v>
      </c>
      <c r="R60" s="80">
        <v>0</v>
      </c>
      <c r="S60" s="81">
        <v>1</v>
      </c>
      <c r="T60" s="82">
        <v>0</v>
      </c>
      <c r="U60" s="79">
        <v>43466</v>
      </c>
      <c r="V60" s="50">
        <v>0</v>
      </c>
      <c r="W60" s="50">
        <v>1</v>
      </c>
      <c r="X60" s="50">
        <v>0</v>
      </c>
      <c r="Y60" s="50">
        <v>1</v>
      </c>
      <c r="Z60" s="50">
        <v>5</v>
      </c>
      <c r="AA60" s="160"/>
      <c r="AB60" s="160"/>
      <c r="AC60" s="148"/>
      <c r="AD60" s="148"/>
    </row>
    <row r="61" spans="1:30" ht="48.75" customHeight="1">
      <c r="A61" s="149">
        <v>21</v>
      </c>
      <c r="B61" s="127">
        <v>1384</v>
      </c>
      <c r="C61" s="127">
        <v>35</v>
      </c>
      <c r="D61" s="127" t="s">
        <v>257</v>
      </c>
      <c r="E61" s="150" t="s">
        <v>289</v>
      </c>
      <c r="F61" s="152" t="s">
        <v>322</v>
      </c>
      <c r="G61" s="150" t="s">
        <v>371</v>
      </c>
      <c r="H61" s="152" t="s">
        <v>372</v>
      </c>
      <c r="I61" s="155">
        <v>61.485999999999997</v>
      </c>
      <c r="J61" s="157">
        <v>36.716999999999999</v>
      </c>
      <c r="K61" s="157">
        <v>25.268999999999998</v>
      </c>
      <c r="L61" s="159" t="s">
        <v>188</v>
      </c>
      <c r="M61" s="159" t="s">
        <v>115</v>
      </c>
      <c r="N61" s="159" t="s">
        <v>165</v>
      </c>
      <c r="O61" s="66">
        <v>5</v>
      </c>
      <c r="P61" s="77" t="s">
        <v>398</v>
      </c>
      <c r="Q61" s="84">
        <v>0</v>
      </c>
      <c r="R61" s="80">
        <v>0</v>
      </c>
      <c r="S61" s="81">
        <v>5</v>
      </c>
      <c r="T61" s="82">
        <v>0</v>
      </c>
      <c r="U61" s="79">
        <v>43466</v>
      </c>
      <c r="V61" s="50">
        <v>5</v>
      </c>
      <c r="W61" s="50">
        <v>5</v>
      </c>
      <c r="X61" s="50">
        <v>5</v>
      </c>
      <c r="Y61" s="50">
        <v>5</v>
      </c>
      <c r="Z61" s="50">
        <v>7</v>
      </c>
      <c r="AA61" s="159" t="s">
        <v>494</v>
      </c>
      <c r="AB61" s="159" t="s">
        <v>392</v>
      </c>
      <c r="AC61" s="149" t="s">
        <v>404</v>
      </c>
      <c r="AD61" s="149" t="s">
        <v>236</v>
      </c>
    </row>
    <row r="62" spans="1:30" ht="48.75" customHeight="1">
      <c r="A62" s="147"/>
      <c r="B62" s="128"/>
      <c r="C62" s="128"/>
      <c r="D62" s="128"/>
      <c r="E62" s="164"/>
      <c r="F62" s="154"/>
      <c r="G62" s="164"/>
      <c r="H62" s="154"/>
      <c r="I62" s="165"/>
      <c r="J62" s="162"/>
      <c r="K62" s="162"/>
      <c r="L62" s="161"/>
      <c r="M62" s="161"/>
      <c r="N62" s="161"/>
      <c r="O62" s="77">
        <v>8</v>
      </c>
      <c r="P62" s="77" t="s">
        <v>500</v>
      </c>
      <c r="Q62" s="84">
        <v>0</v>
      </c>
      <c r="R62" s="80">
        <v>0</v>
      </c>
      <c r="S62" s="81">
        <v>7</v>
      </c>
      <c r="T62" s="52">
        <v>1</v>
      </c>
      <c r="U62" s="79">
        <v>43466</v>
      </c>
      <c r="V62" s="50">
        <v>7</v>
      </c>
      <c r="W62" s="50">
        <v>8</v>
      </c>
      <c r="X62" s="50">
        <v>8</v>
      </c>
      <c r="Y62" s="50">
        <v>8</v>
      </c>
      <c r="Z62" s="50">
        <v>7</v>
      </c>
      <c r="AA62" s="161"/>
      <c r="AB62" s="161"/>
      <c r="AC62" s="147"/>
      <c r="AD62" s="147"/>
    </row>
    <row r="63" spans="1:30" ht="48.75" customHeight="1">
      <c r="A63" s="148"/>
      <c r="B63" s="129"/>
      <c r="C63" s="129"/>
      <c r="D63" s="129"/>
      <c r="E63" s="151"/>
      <c r="F63" s="153"/>
      <c r="G63" s="151"/>
      <c r="H63" s="153"/>
      <c r="I63" s="156"/>
      <c r="J63" s="158"/>
      <c r="K63" s="158"/>
      <c r="L63" s="160"/>
      <c r="M63" s="160"/>
      <c r="N63" s="160"/>
      <c r="O63" s="77">
        <v>1</v>
      </c>
      <c r="P63" s="77" t="s">
        <v>399</v>
      </c>
      <c r="Q63" s="84">
        <v>0</v>
      </c>
      <c r="R63" s="80">
        <v>0</v>
      </c>
      <c r="S63" s="81">
        <v>1</v>
      </c>
      <c r="T63" s="82">
        <v>0</v>
      </c>
      <c r="U63" s="79">
        <v>43466</v>
      </c>
      <c r="V63" s="50">
        <v>0</v>
      </c>
      <c r="W63" s="50">
        <v>1</v>
      </c>
      <c r="X63" s="50">
        <v>1</v>
      </c>
      <c r="Y63" s="50">
        <v>1</v>
      </c>
      <c r="Z63" s="50">
        <v>5</v>
      </c>
      <c r="AA63" s="160"/>
      <c r="AB63" s="160"/>
      <c r="AC63" s="148"/>
      <c r="AD63" s="148"/>
    </row>
    <row r="64" spans="1:30" ht="40.5" customHeight="1">
      <c r="A64" s="149">
        <v>22</v>
      </c>
      <c r="B64" s="127">
        <v>1385</v>
      </c>
      <c r="C64" s="127">
        <v>36</v>
      </c>
      <c r="D64" s="127" t="s">
        <v>258</v>
      </c>
      <c r="E64" s="127" t="s">
        <v>466</v>
      </c>
      <c r="F64" s="169" t="s">
        <v>467</v>
      </c>
      <c r="G64" s="163" t="s">
        <v>373</v>
      </c>
      <c r="H64" s="169" t="s">
        <v>374</v>
      </c>
      <c r="I64" s="171">
        <v>53.488999999999997</v>
      </c>
      <c r="J64" s="157">
        <v>33.237000000000002</v>
      </c>
      <c r="K64" s="157">
        <v>33.252000000000002</v>
      </c>
      <c r="L64" s="159" t="s">
        <v>188</v>
      </c>
      <c r="M64" s="159" t="s">
        <v>115</v>
      </c>
      <c r="N64" s="159" t="s">
        <v>165</v>
      </c>
      <c r="O64" s="66">
        <v>4</v>
      </c>
      <c r="P64" s="77" t="s">
        <v>398</v>
      </c>
      <c r="Q64" s="84">
        <v>0</v>
      </c>
      <c r="R64" s="80">
        <v>0</v>
      </c>
      <c r="S64" s="81">
        <v>4</v>
      </c>
      <c r="T64" s="82">
        <v>0</v>
      </c>
      <c r="U64" s="79">
        <v>43466</v>
      </c>
      <c r="V64" s="50">
        <v>2</v>
      </c>
      <c r="W64" s="50">
        <v>4</v>
      </c>
      <c r="X64" s="50">
        <v>4</v>
      </c>
      <c r="Y64" s="50">
        <v>4</v>
      </c>
      <c r="Z64" s="50">
        <v>7</v>
      </c>
      <c r="AA64" s="159" t="s">
        <v>494</v>
      </c>
      <c r="AB64" s="159" t="s">
        <v>392</v>
      </c>
      <c r="AC64" s="149" t="s">
        <v>404</v>
      </c>
      <c r="AD64" s="149" t="s">
        <v>236</v>
      </c>
    </row>
    <row r="65" spans="1:30" ht="40.5" customHeight="1">
      <c r="A65" s="147"/>
      <c r="B65" s="128"/>
      <c r="C65" s="128"/>
      <c r="D65" s="128"/>
      <c r="E65" s="128"/>
      <c r="F65" s="164"/>
      <c r="G65" s="154"/>
      <c r="H65" s="164"/>
      <c r="I65" s="177"/>
      <c r="J65" s="162"/>
      <c r="K65" s="162"/>
      <c r="L65" s="161"/>
      <c r="M65" s="161"/>
      <c r="N65" s="161"/>
      <c r="O65" s="77">
        <v>3</v>
      </c>
      <c r="P65" s="77" t="s">
        <v>500</v>
      </c>
      <c r="Q65" s="84">
        <v>0</v>
      </c>
      <c r="R65" s="80">
        <v>0</v>
      </c>
      <c r="S65" s="81">
        <v>2</v>
      </c>
      <c r="T65" s="52">
        <v>1</v>
      </c>
      <c r="U65" s="79">
        <v>43466</v>
      </c>
      <c r="V65" s="50">
        <v>2</v>
      </c>
      <c r="W65" s="50">
        <v>3</v>
      </c>
      <c r="X65" s="50">
        <v>3</v>
      </c>
      <c r="Y65" s="50">
        <v>3</v>
      </c>
      <c r="Z65" s="50">
        <v>7</v>
      </c>
      <c r="AA65" s="161"/>
      <c r="AB65" s="161"/>
      <c r="AC65" s="147"/>
      <c r="AD65" s="147"/>
    </row>
    <row r="66" spans="1:30" ht="40.5" customHeight="1">
      <c r="A66" s="148"/>
      <c r="B66" s="129"/>
      <c r="C66" s="129"/>
      <c r="D66" s="129"/>
      <c r="E66" s="129"/>
      <c r="F66" s="170"/>
      <c r="G66" s="168"/>
      <c r="H66" s="170"/>
      <c r="I66" s="172"/>
      <c r="J66" s="158"/>
      <c r="K66" s="158"/>
      <c r="L66" s="160"/>
      <c r="M66" s="160"/>
      <c r="N66" s="160"/>
      <c r="O66" s="77">
        <v>1</v>
      </c>
      <c r="P66" s="77" t="s">
        <v>399</v>
      </c>
      <c r="Q66" s="84">
        <v>0</v>
      </c>
      <c r="R66" s="80">
        <v>0</v>
      </c>
      <c r="S66" s="81">
        <v>1</v>
      </c>
      <c r="T66" s="82">
        <v>0</v>
      </c>
      <c r="U66" s="79">
        <v>43466</v>
      </c>
      <c r="V66" s="50">
        <v>0</v>
      </c>
      <c r="W66" s="50">
        <v>1</v>
      </c>
      <c r="X66" s="50">
        <v>1</v>
      </c>
      <c r="Y66" s="50">
        <v>1</v>
      </c>
      <c r="Z66" s="50">
        <v>5</v>
      </c>
      <c r="AA66" s="160"/>
      <c r="AB66" s="160"/>
      <c r="AC66" s="148"/>
      <c r="AD66" s="148"/>
    </row>
    <row r="67" spans="1:30" ht="75.75" customHeight="1">
      <c r="A67" s="50">
        <v>23</v>
      </c>
      <c r="B67" s="37">
        <v>1387</v>
      </c>
      <c r="C67" s="37">
        <v>39</v>
      </c>
      <c r="D67" s="93" t="s">
        <v>526</v>
      </c>
      <c r="E67" s="65" t="s">
        <v>468</v>
      </c>
      <c r="F67" s="57" t="s">
        <v>469</v>
      </c>
      <c r="G67" s="65" t="s">
        <v>375</v>
      </c>
      <c r="H67" s="57" t="s">
        <v>376</v>
      </c>
      <c r="I67" s="71">
        <v>20.864999999999998</v>
      </c>
      <c r="J67" s="70">
        <v>10.430999999999999</v>
      </c>
      <c r="K67" s="70">
        <v>10.433999999999999</v>
      </c>
      <c r="L67" s="38" t="s">
        <v>188</v>
      </c>
      <c r="M67" s="38" t="s">
        <v>115</v>
      </c>
      <c r="N67" s="38" t="s">
        <v>165</v>
      </c>
      <c r="O67" s="50">
        <v>1</v>
      </c>
      <c r="P67" s="50" t="s">
        <v>398</v>
      </c>
      <c r="Q67" s="84">
        <v>0</v>
      </c>
      <c r="R67" s="80">
        <v>0</v>
      </c>
      <c r="S67" s="52">
        <v>1</v>
      </c>
      <c r="T67" s="52">
        <v>0</v>
      </c>
      <c r="U67" s="79">
        <v>43466</v>
      </c>
      <c r="V67" s="50">
        <v>1</v>
      </c>
      <c r="W67" s="50">
        <v>1</v>
      </c>
      <c r="X67" s="50">
        <v>1</v>
      </c>
      <c r="Y67" s="50">
        <v>1</v>
      </c>
      <c r="Z67" s="50">
        <v>7</v>
      </c>
      <c r="AA67" s="38" t="s">
        <v>494</v>
      </c>
      <c r="AB67" s="38" t="s">
        <v>392</v>
      </c>
      <c r="AC67" s="50" t="s">
        <v>404</v>
      </c>
      <c r="AD67" s="50" t="s">
        <v>236</v>
      </c>
    </row>
    <row r="68" spans="1:30" ht="70.5" customHeight="1">
      <c r="A68" s="149">
        <v>24</v>
      </c>
      <c r="B68" s="127">
        <v>1388</v>
      </c>
      <c r="C68" s="127">
        <v>41</v>
      </c>
      <c r="D68" s="127" t="s">
        <v>260</v>
      </c>
      <c r="E68" s="150" t="s">
        <v>488</v>
      </c>
      <c r="F68" s="152" t="s">
        <v>489</v>
      </c>
      <c r="G68" s="150" t="s">
        <v>490</v>
      </c>
      <c r="H68" s="152" t="s">
        <v>491</v>
      </c>
      <c r="I68" s="155">
        <v>83.605000000000004</v>
      </c>
      <c r="J68" s="157">
        <v>42.43</v>
      </c>
      <c r="K68" s="157">
        <v>41.174999999999997</v>
      </c>
      <c r="L68" s="159" t="s">
        <v>188</v>
      </c>
      <c r="M68" s="159" t="s">
        <v>115</v>
      </c>
      <c r="N68" s="159" t="s">
        <v>165</v>
      </c>
      <c r="O68" s="50">
        <v>7</v>
      </c>
      <c r="P68" s="50" t="s">
        <v>398</v>
      </c>
      <c r="Q68" s="84">
        <v>0</v>
      </c>
      <c r="R68" s="80">
        <v>0</v>
      </c>
      <c r="S68" s="52">
        <v>5</v>
      </c>
      <c r="T68" s="52">
        <v>2</v>
      </c>
      <c r="U68" s="79">
        <v>43466</v>
      </c>
      <c r="V68" s="50">
        <v>3</v>
      </c>
      <c r="W68" s="50">
        <v>7</v>
      </c>
      <c r="X68" s="50">
        <v>7</v>
      </c>
      <c r="Y68" s="50">
        <v>7</v>
      </c>
      <c r="Z68" s="50">
        <v>7</v>
      </c>
      <c r="AA68" s="159" t="s">
        <v>494</v>
      </c>
      <c r="AB68" s="159" t="s">
        <v>392</v>
      </c>
      <c r="AC68" s="149" t="s">
        <v>404</v>
      </c>
      <c r="AD68" s="149" t="s">
        <v>236</v>
      </c>
    </row>
    <row r="69" spans="1:30" ht="70.5" customHeight="1">
      <c r="A69" s="147"/>
      <c r="B69" s="128"/>
      <c r="C69" s="128"/>
      <c r="D69" s="128"/>
      <c r="E69" s="164"/>
      <c r="F69" s="154"/>
      <c r="G69" s="164"/>
      <c r="H69" s="154"/>
      <c r="I69" s="165"/>
      <c r="J69" s="162"/>
      <c r="K69" s="162"/>
      <c r="L69" s="161"/>
      <c r="M69" s="161"/>
      <c r="N69" s="161"/>
      <c r="O69" s="50">
        <v>5</v>
      </c>
      <c r="P69" s="50" t="s">
        <v>500</v>
      </c>
      <c r="Q69" s="84">
        <v>0</v>
      </c>
      <c r="R69" s="80">
        <v>0</v>
      </c>
      <c r="S69" s="52">
        <v>5</v>
      </c>
      <c r="T69" s="52">
        <v>0</v>
      </c>
      <c r="U69" s="79">
        <v>43466</v>
      </c>
      <c r="V69" s="50">
        <v>5</v>
      </c>
      <c r="W69" s="50">
        <v>5</v>
      </c>
      <c r="X69" s="50">
        <v>5</v>
      </c>
      <c r="Y69" s="50">
        <v>5</v>
      </c>
      <c r="Z69" s="50">
        <v>7</v>
      </c>
      <c r="AA69" s="161"/>
      <c r="AB69" s="161"/>
      <c r="AC69" s="147"/>
      <c r="AD69" s="147"/>
    </row>
    <row r="70" spans="1:30" ht="72" customHeight="1">
      <c r="A70" s="148"/>
      <c r="B70" s="129"/>
      <c r="C70" s="129"/>
      <c r="D70" s="129"/>
      <c r="E70" s="151"/>
      <c r="F70" s="153"/>
      <c r="G70" s="151"/>
      <c r="H70" s="153"/>
      <c r="I70" s="156"/>
      <c r="J70" s="158"/>
      <c r="K70" s="158"/>
      <c r="L70" s="160"/>
      <c r="M70" s="160"/>
      <c r="N70" s="160"/>
      <c r="O70" s="50">
        <v>1</v>
      </c>
      <c r="P70" s="50" t="s">
        <v>399</v>
      </c>
      <c r="Q70" s="84">
        <v>0</v>
      </c>
      <c r="R70" s="80">
        <v>0</v>
      </c>
      <c r="S70" s="52">
        <v>1</v>
      </c>
      <c r="T70" s="52">
        <v>0</v>
      </c>
      <c r="U70" s="79">
        <v>43466</v>
      </c>
      <c r="V70" s="50">
        <v>0</v>
      </c>
      <c r="W70" s="50">
        <v>1</v>
      </c>
      <c r="X70" s="50">
        <v>1</v>
      </c>
      <c r="Y70" s="50">
        <v>1</v>
      </c>
      <c r="Z70" s="50">
        <v>7</v>
      </c>
      <c r="AA70" s="160"/>
      <c r="AB70" s="160"/>
      <c r="AC70" s="148"/>
      <c r="AD70" s="148"/>
    </row>
    <row r="71" spans="1:30" ht="80.25" customHeight="1">
      <c r="A71" s="149">
        <v>25</v>
      </c>
      <c r="B71" s="127">
        <v>1389</v>
      </c>
      <c r="C71" s="127">
        <v>42</v>
      </c>
      <c r="D71" s="127" t="s">
        <v>261</v>
      </c>
      <c r="E71" s="150" t="s">
        <v>470</v>
      </c>
      <c r="F71" s="152" t="s">
        <v>471</v>
      </c>
      <c r="G71" s="150" t="s">
        <v>379</v>
      </c>
      <c r="H71" s="152" t="s">
        <v>380</v>
      </c>
      <c r="I71" s="155">
        <v>55.719000000000001</v>
      </c>
      <c r="J71" s="157">
        <v>28.010999999999999</v>
      </c>
      <c r="K71" s="157">
        <v>27.707999999999998</v>
      </c>
      <c r="L71" s="159" t="s">
        <v>188</v>
      </c>
      <c r="M71" s="159" t="s">
        <v>115</v>
      </c>
      <c r="N71" s="159" t="s">
        <v>165</v>
      </c>
      <c r="O71" s="50">
        <v>3</v>
      </c>
      <c r="P71" s="50" t="s">
        <v>398</v>
      </c>
      <c r="Q71" s="84">
        <v>0</v>
      </c>
      <c r="R71" s="80">
        <v>0</v>
      </c>
      <c r="S71" s="52">
        <v>3</v>
      </c>
      <c r="T71" s="82">
        <v>0</v>
      </c>
      <c r="U71" s="79">
        <v>43466</v>
      </c>
      <c r="V71" s="50">
        <v>1</v>
      </c>
      <c r="W71" s="50">
        <v>2</v>
      </c>
      <c r="X71" s="50">
        <v>2</v>
      </c>
      <c r="Y71" s="50">
        <v>2</v>
      </c>
      <c r="Z71" s="50">
        <v>7</v>
      </c>
      <c r="AA71" s="159" t="s">
        <v>494</v>
      </c>
      <c r="AB71" s="159" t="s">
        <v>392</v>
      </c>
      <c r="AC71" s="149" t="s">
        <v>404</v>
      </c>
      <c r="AD71" s="149" t="s">
        <v>236</v>
      </c>
    </row>
    <row r="72" spans="1:30" ht="81" customHeight="1">
      <c r="A72" s="148"/>
      <c r="B72" s="129"/>
      <c r="C72" s="129"/>
      <c r="D72" s="129"/>
      <c r="E72" s="151"/>
      <c r="F72" s="153"/>
      <c r="G72" s="151"/>
      <c r="H72" s="153"/>
      <c r="I72" s="156"/>
      <c r="J72" s="158"/>
      <c r="K72" s="158"/>
      <c r="L72" s="160"/>
      <c r="M72" s="160"/>
      <c r="N72" s="160"/>
      <c r="O72" s="50">
        <v>2</v>
      </c>
      <c r="P72" s="50" t="s">
        <v>500</v>
      </c>
      <c r="Q72" s="84">
        <v>0</v>
      </c>
      <c r="R72" s="80">
        <v>0</v>
      </c>
      <c r="S72" s="52">
        <v>2</v>
      </c>
      <c r="T72" s="82">
        <v>0</v>
      </c>
      <c r="U72" s="79">
        <v>43466</v>
      </c>
      <c r="V72" s="50">
        <v>2</v>
      </c>
      <c r="W72" s="50">
        <v>2</v>
      </c>
      <c r="X72" s="50">
        <v>2</v>
      </c>
      <c r="Y72" s="50">
        <v>2</v>
      </c>
      <c r="Z72" s="50">
        <v>7</v>
      </c>
      <c r="AA72" s="160"/>
      <c r="AB72" s="160"/>
      <c r="AC72" s="148"/>
      <c r="AD72" s="148"/>
    </row>
    <row r="73" spans="1:30" ht="56.25" customHeight="1">
      <c r="A73" s="149">
        <v>26</v>
      </c>
      <c r="B73" s="127">
        <v>1391</v>
      </c>
      <c r="C73" s="127">
        <v>44</v>
      </c>
      <c r="D73" s="127" t="s">
        <v>262</v>
      </c>
      <c r="E73" s="150" t="s">
        <v>472</v>
      </c>
      <c r="F73" s="152" t="s">
        <v>473</v>
      </c>
      <c r="G73" s="150" t="s">
        <v>475</v>
      </c>
      <c r="H73" s="152" t="s">
        <v>474</v>
      </c>
      <c r="I73" s="155">
        <v>23.771000000000001</v>
      </c>
      <c r="J73" s="157">
        <v>11.451000000000001</v>
      </c>
      <c r="K73" s="157">
        <v>12.32</v>
      </c>
      <c r="L73" s="159" t="s">
        <v>188</v>
      </c>
      <c r="M73" s="159" t="s">
        <v>115</v>
      </c>
      <c r="N73" s="159" t="s">
        <v>165</v>
      </c>
      <c r="O73" s="50">
        <v>6</v>
      </c>
      <c r="P73" s="50" t="s">
        <v>398</v>
      </c>
      <c r="Q73" s="84">
        <v>0</v>
      </c>
      <c r="R73" s="80">
        <v>0</v>
      </c>
      <c r="S73" s="52">
        <v>6</v>
      </c>
      <c r="T73" s="82">
        <v>0</v>
      </c>
      <c r="U73" s="79">
        <v>43466</v>
      </c>
      <c r="V73" s="50">
        <v>3</v>
      </c>
      <c r="W73" s="50">
        <v>6</v>
      </c>
      <c r="X73" s="50">
        <v>6</v>
      </c>
      <c r="Y73" s="50">
        <v>6</v>
      </c>
      <c r="Z73" s="50">
        <v>7</v>
      </c>
      <c r="AA73" s="159" t="s">
        <v>494</v>
      </c>
      <c r="AB73" s="159" t="s">
        <v>392</v>
      </c>
      <c r="AC73" s="149" t="s">
        <v>404</v>
      </c>
      <c r="AD73" s="149" t="s">
        <v>236</v>
      </c>
    </row>
    <row r="74" spans="1:30" ht="48.75" customHeight="1">
      <c r="A74" s="147"/>
      <c r="B74" s="128"/>
      <c r="C74" s="128"/>
      <c r="D74" s="128"/>
      <c r="E74" s="164"/>
      <c r="F74" s="154"/>
      <c r="G74" s="164"/>
      <c r="H74" s="154"/>
      <c r="I74" s="165"/>
      <c r="J74" s="162"/>
      <c r="K74" s="162"/>
      <c r="L74" s="161"/>
      <c r="M74" s="161"/>
      <c r="N74" s="161"/>
      <c r="O74" s="50">
        <v>3</v>
      </c>
      <c r="P74" s="50" t="s">
        <v>500</v>
      </c>
      <c r="Q74" s="84">
        <v>0</v>
      </c>
      <c r="R74" s="80">
        <v>0</v>
      </c>
      <c r="S74" s="52">
        <v>3</v>
      </c>
      <c r="T74" s="82">
        <v>0</v>
      </c>
      <c r="U74" s="79">
        <v>43466</v>
      </c>
      <c r="V74" s="50">
        <v>3</v>
      </c>
      <c r="W74" s="50">
        <v>3</v>
      </c>
      <c r="X74" s="50">
        <v>3</v>
      </c>
      <c r="Y74" s="50">
        <v>3</v>
      </c>
      <c r="Z74" s="50">
        <v>7</v>
      </c>
      <c r="AA74" s="161"/>
      <c r="AB74" s="161"/>
      <c r="AC74" s="147"/>
      <c r="AD74" s="147"/>
    </row>
    <row r="75" spans="1:30" ht="40.5" customHeight="1">
      <c r="A75" s="148"/>
      <c r="B75" s="129"/>
      <c r="C75" s="129"/>
      <c r="D75" s="129"/>
      <c r="E75" s="151"/>
      <c r="F75" s="153"/>
      <c r="G75" s="151"/>
      <c r="H75" s="153"/>
      <c r="I75" s="156"/>
      <c r="J75" s="158"/>
      <c r="K75" s="158"/>
      <c r="L75" s="160"/>
      <c r="M75" s="160"/>
      <c r="N75" s="160"/>
      <c r="O75" s="50">
        <v>2</v>
      </c>
      <c r="P75" s="50" t="s">
        <v>399</v>
      </c>
      <c r="Q75" s="84">
        <v>0</v>
      </c>
      <c r="R75" s="80">
        <v>0</v>
      </c>
      <c r="S75" s="52">
        <v>2</v>
      </c>
      <c r="T75" s="82">
        <v>0</v>
      </c>
      <c r="U75" s="79">
        <v>43466</v>
      </c>
      <c r="V75" s="50">
        <v>0</v>
      </c>
      <c r="W75" s="50">
        <v>2</v>
      </c>
      <c r="X75" s="50">
        <v>2</v>
      </c>
      <c r="Y75" s="50">
        <v>2</v>
      </c>
      <c r="Z75" s="50">
        <v>5</v>
      </c>
      <c r="AA75" s="160"/>
      <c r="AB75" s="160"/>
      <c r="AC75" s="148"/>
      <c r="AD75" s="148"/>
    </row>
    <row r="76" spans="1:30" ht="33" customHeight="1">
      <c r="A76" s="149">
        <v>27</v>
      </c>
      <c r="B76" s="127">
        <v>1691</v>
      </c>
      <c r="C76" s="127">
        <v>51</v>
      </c>
      <c r="D76" s="127" t="s">
        <v>527</v>
      </c>
      <c r="E76" s="127" t="s">
        <v>476</v>
      </c>
      <c r="F76" s="169" t="s">
        <v>477</v>
      </c>
      <c r="G76" s="163" t="s">
        <v>383</v>
      </c>
      <c r="H76" s="169" t="s">
        <v>384</v>
      </c>
      <c r="I76" s="171">
        <v>21.135999999999999</v>
      </c>
      <c r="J76" s="157">
        <v>10.613</v>
      </c>
      <c r="K76" s="157">
        <v>10.523</v>
      </c>
      <c r="L76" s="159" t="s">
        <v>188</v>
      </c>
      <c r="M76" s="159" t="s">
        <v>115</v>
      </c>
      <c r="N76" s="159" t="s">
        <v>165</v>
      </c>
      <c r="O76" s="50">
        <v>3</v>
      </c>
      <c r="P76" s="50" t="s">
        <v>398</v>
      </c>
      <c r="Q76" s="84">
        <v>0</v>
      </c>
      <c r="R76" s="80">
        <v>0</v>
      </c>
      <c r="S76" s="52">
        <v>3</v>
      </c>
      <c r="T76" s="82">
        <v>0</v>
      </c>
      <c r="U76" s="79">
        <v>43466</v>
      </c>
      <c r="V76" s="50">
        <v>2</v>
      </c>
      <c r="W76" s="50">
        <v>3</v>
      </c>
      <c r="X76" s="50">
        <v>3</v>
      </c>
      <c r="Y76" s="50">
        <v>3</v>
      </c>
      <c r="Z76" s="50">
        <v>7</v>
      </c>
      <c r="AA76" s="159" t="s">
        <v>494</v>
      </c>
      <c r="AB76" s="159" t="s">
        <v>392</v>
      </c>
      <c r="AC76" s="149" t="s">
        <v>404</v>
      </c>
      <c r="AD76" s="149" t="s">
        <v>236</v>
      </c>
    </row>
    <row r="77" spans="1:30" ht="33" customHeight="1">
      <c r="A77" s="147"/>
      <c r="B77" s="128"/>
      <c r="C77" s="128"/>
      <c r="D77" s="128"/>
      <c r="E77" s="128"/>
      <c r="F77" s="164"/>
      <c r="G77" s="154"/>
      <c r="H77" s="164"/>
      <c r="I77" s="177"/>
      <c r="J77" s="162"/>
      <c r="K77" s="162"/>
      <c r="L77" s="161"/>
      <c r="M77" s="161"/>
      <c r="N77" s="161"/>
      <c r="O77" s="50">
        <v>2</v>
      </c>
      <c r="P77" s="50" t="s">
        <v>500</v>
      </c>
      <c r="Q77" s="84">
        <v>0</v>
      </c>
      <c r="R77" s="80">
        <v>0</v>
      </c>
      <c r="S77" s="52">
        <v>2</v>
      </c>
      <c r="T77" s="82">
        <v>0</v>
      </c>
      <c r="U77" s="79">
        <v>43466</v>
      </c>
      <c r="V77" s="50">
        <v>2</v>
      </c>
      <c r="W77" s="50">
        <v>2</v>
      </c>
      <c r="X77" s="50">
        <v>2</v>
      </c>
      <c r="Y77" s="50">
        <v>2</v>
      </c>
      <c r="Z77" s="50">
        <v>7</v>
      </c>
      <c r="AA77" s="161"/>
      <c r="AB77" s="161"/>
      <c r="AC77" s="147"/>
      <c r="AD77" s="147"/>
    </row>
    <row r="78" spans="1:30" ht="33" customHeight="1">
      <c r="A78" s="148"/>
      <c r="B78" s="129"/>
      <c r="C78" s="129"/>
      <c r="D78" s="129"/>
      <c r="E78" s="129"/>
      <c r="F78" s="170"/>
      <c r="G78" s="168"/>
      <c r="H78" s="170"/>
      <c r="I78" s="172"/>
      <c r="J78" s="158"/>
      <c r="K78" s="158"/>
      <c r="L78" s="160"/>
      <c r="M78" s="160"/>
      <c r="N78" s="160"/>
      <c r="O78" s="50">
        <v>1</v>
      </c>
      <c r="P78" s="50" t="s">
        <v>399</v>
      </c>
      <c r="Q78" s="84">
        <v>0</v>
      </c>
      <c r="R78" s="80">
        <v>0</v>
      </c>
      <c r="S78" s="52">
        <v>1</v>
      </c>
      <c r="T78" s="82">
        <v>0</v>
      </c>
      <c r="U78" s="79">
        <v>43466</v>
      </c>
      <c r="V78" s="50">
        <v>0</v>
      </c>
      <c r="W78" s="50">
        <v>1</v>
      </c>
      <c r="X78" s="50">
        <v>1</v>
      </c>
      <c r="Y78" s="50">
        <v>1</v>
      </c>
      <c r="Z78" s="50">
        <v>5</v>
      </c>
      <c r="AA78" s="160"/>
      <c r="AB78" s="160"/>
      <c r="AC78" s="148"/>
      <c r="AD78" s="148"/>
    </row>
    <row r="79" spans="1:30" ht="30" customHeight="1">
      <c r="A79" s="149">
        <v>28</v>
      </c>
      <c r="B79" s="127">
        <v>1894</v>
      </c>
      <c r="C79" s="127">
        <v>52</v>
      </c>
      <c r="D79" s="127" t="s">
        <v>264</v>
      </c>
      <c r="E79" s="127" t="s">
        <v>478</v>
      </c>
      <c r="F79" s="169" t="s">
        <v>479</v>
      </c>
      <c r="G79" s="163" t="s">
        <v>385</v>
      </c>
      <c r="H79" s="169" t="s">
        <v>386</v>
      </c>
      <c r="I79" s="171">
        <v>26.344000000000001</v>
      </c>
      <c r="J79" s="157">
        <v>12.218999999999999</v>
      </c>
      <c r="K79" s="157">
        <v>13.125</v>
      </c>
      <c r="L79" s="159" t="s">
        <v>188</v>
      </c>
      <c r="M79" s="159" t="s">
        <v>115</v>
      </c>
      <c r="N79" s="159" t="s">
        <v>165</v>
      </c>
      <c r="O79" s="50">
        <v>3</v>
      </c>
      <c r="P79" s="50" t="s">
        <v>398</v>
      </c>
      <c r="Q79" s="84">
        <v>0</v>
      </c>
      <c r="R79" s="80">
        <v>0</v>
      </c>
      <c r="S79" s="52">
        <v>3</v>
      </c>
      <c r="T79" s="82">
        <v>0</v>
      </c>
      <c r="U79" s="79">
        <v>43466</v>
      </c>
      <c r="V79" s="50">
        <v>2</v>
      </c>
      <c r="W79" s="50">
        <v>3</v>
      </c>
      <c r="X79" s="50">
        <v>3</v>
      </c>
      <c r="Y79" s="50">
        <v>3</v>
      </c>
      <c r="Z79" s="50">
        <v>7</v>
      </c>
      <c r="AA79" s="159" t="s">
        <v>494</v>
      </c>
      <c r="AB79" s="159" t="s">
        <v>392</v>
      </c>
      <c r="AC79" s="149" t="s">
        <v>404</v>
      </c>
      <c r="AD79" s="149" t="s">
        <v>236</v>
      </c>
    </row>
    <row r="80" spans="1:30" ht="30" customHeight="1">
      <c r="A80" s="147"/>
      <c r="B80" s="128"/>
      <c r="C80" s="128"/>
      <c r="D80" s="128"/>
      <c r="E80" s="128"/>
      <c r="F80" s="164"/>
      <c r="G80" s="154"/>
      <c r="H80" s="164"/>
      <c r="I80" s="177"/>
      <c r="J80" s="162"/>
      <c r="K80" s="162"/>
      <c r="L80" s="161"/>
      <c r="M80" s="161"/>
      <c r="N80" s="161"/>
      <c r="O80" s="50">
        <v>2</v>
      </c>
      <c r="P80" s="50" t="s">
        <v>500</v>
      </c>
      <c r="Q80" s="84">
        <v>0</v>
      </c>
      <c r="R80" s="80">
        <v>0</v>
      </c>
      <c r="S80" s="52">
        <v>2</v>
      </c>
      <c r="T80" s="82">
        <v>0</v>
      </c>
      <c r="U80" s="79">
        <v>43466</v>
      </c>
      <c r="V80" s="50">
        <v>2</v>
      </c>
      <c r="W80" s="50">
        <v>2</v>
      </c>
      <c r="X80" s="50">
        <v>2</v>
      </c>
      <c r="Y80" s="50">
        <v>2</v>
      </c>
      <c r="Z80" s="50">
        <v>7</v>
      </c>
      <c r="AA80" s="161"/>
      <c r="AB80" s="161"/>
      <c r="AC80" s="147"/>
      <c r="AD80" s="147"/>
    </row>
    <row r="81" spans="1:30" ht="30" customHeight="1">
      <c r="A81" s="148"/>
      <c r="B81" s="129"/>
      <c r="C81" s="129"/>
      <c r="D81" s="129"/>
      <c r="E81" s="129"/>
      <c r="F81" s="170"/>
      <c r="G81" s="168"/>
      <c r="H81" s="170"/>
      <c r="I81" s="172"/>
      <c r="J81" s="158"/>
      <c r="K81" s="158"/>
      <c r="L81" s="160"/>
      <c r="M81" s="160"/>
      <c r="N81" s="160"/>
      <c r="O81" s="50">
        <v>1</v>
      </c>
      <c r="P81" s="50" t="s">
        <v>399</v>
      </c>
      <c r="Q81" s="84">
        <v>0</v>
      </c>
      <c r="R81" s="80">
        <v>0</v>
      </c>
      <c r="S81" s="52">
        <v>1</v>
      </c>
      <c r="T81" s="82">
        <v>0</v>
      </c>
      <c r="U81" s="79">
        <v>43466</v>
      </c>
      <c r="V81" s="50">
        <v>0</v>
      </c>
      <c r="W81" s="50">
        <v>1</v>
      </c>
      <c r="X81" s="50">
        <v>1</v>
      </c>
      <c r="Y81" s="50">
        <v>1</v>
      </c>
      <c r="Z81" s="50">
        <v>5</v>
      </c>
      <c r="AA81" s="160"/>
      <c r="AB81" s="160"/>
      <c r="AC81" s="148"/>
      <c r="AD81" s="148"/>
    </row>
    <row r="82" spans="1:30" ht="33" customHeight="1">
      <c r="A82" s="149">
        <v>29</v>
      </c>
      <c r="B82" s="127">
        <v>1776</v>
      </c>
      <c r="C82" s="127">
        <v>53</v>
      </c>
      <c r="D82" s="127" t="s">
        <v>528</v>
      </c>
      <c r="E82" s="150" t="s">
        <v>482</v>
      </c>
      <c r="F82" s="152" t="s">
        <v>483</v>
      </c>
      <c r="G82" s="150" t="s">
        <v>387</v>
      </c>
      <c r="H82" s="152" t="s">
        <v>388</v>
      </c>
      <c r="I82" s="155">
        <v>29.571999999999999</v>
      </c>
      <c r="J82" s="157">
        <v>14.808</v>
      </c>
      <c r="K82" s="157">
        <v>14.763999999999999</v>
      </c>
      <c r="L82" s="159" t="s">
        <v>188</v>
      </c>
      <c r="M82" s="159" t="s">
        <v>115</v>
      </c>
      <c r="N82" s="159" t="s">
        <v>165</v>
      </c>
      <c r="O82" s="66">
        <v>1</v>
      </c>
      <c r="P82" s="77" t="s">
        <v>398</v>
      </c>
      <c r="Q82" s="84">
        <v>0</v>
      </c>
      <c r="R82" s="80">
        <v>0</v>
      </c>
      <c r="S82" s="81">
        <v>1</v>
      </c>
      <c r="T82" s="82">
        <v>0</v>
      </c>
      <c r="U82" s="79">
        <v>43466</v>
      </c>
      <c r="V82" s="50">
        <v>1</v>
      </c>
      <c r="W82" s="50">
        <v>1</v>
      </c>
      <c r="X82" s="50">
        <v>1</v>
      </c>
      <c r="Y82" s="50">
        <v>1</v>
      </c>
      <c r="Z82" s="50">
        <v>7</v>
      </c>
      <c r="AA82" s="159" t="s">
        <v>494</v>
      </c>
      <c r="AB82" s="159" t="s">
        <v>392</v>
      </c>
      <c r="AC82" s="149" t="s">
        <v>404</v>
      </c>
      <c r="AD82" s="149" t="s">
        <v>236</v>
      </c>
    </row>
    <row r="83" spans="1:30" ht="33" customHeight="1">
      <c r="A83" s="147"/>
      <c r="B83" s="128"/>
      <c r="C83" s="128"/>
      <c r="D83" s="128"/>
      <c r="E83" s="164"/>
      <c r="F83" s="154"/>
      <c r="G83" s="164"/>
      <c r="H83" s="154"/>
      <c r="I83" s="165"/>
      <c r="J83" s="162"/>
      <c r="K83" s="162"/>
      <c r="L83" s="161"/>
      <c r="M83" s="161"/>
      <c r="N83" s="161"/>
      <c r="O83" s="77">
        <v>1</v>
      </c>
      <c r="P83" s="77" t="s">
        <v>500</v>
      </c>
      <c r="Q83" s="84">
        <v>0</v>
      </c>
      <c r="R83" s="80">
        <v>0</v>
      </c>
      <c r="S83" s="81">
        <v>1</v>
      </c>
      <c r="T83" s="82">
        <v>0</v>
      </c>
      <c r="U83" s="79">
        <v>43466</v>
      </c>
      <c r="V83" s="50">
        <v>1</v>
      </c>
      <c r="W83" s="50">
        <v>1</v>
      </c>
      <c r="X83" s="50">
        <v>1</v>
      </c>
      <c r="Y83" s="50">
        <v>1</v>
      </c>
      <c r="Z83" s="50">
        <v>7</v>
      </c>
      <c r="AA83" s="161"/>
      <c r="AB83" s="161"/>
      <c r="AC83" s="147"/>
      <c r="AD83" s="147"/>
    </row>
    <row r="84" spans="1:30" ht="33" customHeight="1">
      <c r="A84" s="148"/>
      <c r="B84" s="129"/>
      <c r="C84" s="129"/>
      <c r="D84" s="129"/>
      <c r="E84" s="151"/>
      <c r="F84" s="153"/>
      <c r="G84" s="151"/>
      <c r="H84" s="153"/>
      <c r="I84" s="156"/>
      <c r="J84" s="158"/>
      <c r="K84" s="158"/>
      <c r="L84" s="160"/>
      <c r="M84" s="160"/>
      <c r="N84" s="160"/>
      <c r="O84" s="77">
        <v>1</v>
      </c>
      <c r="P84" s="77" t="s">
        <v>399</v>
      </c>
      <c r="Q84" s="84">
        <v>0</v>
      </c>
      <c r="R84" s="80">
        <v>0</v>
      </c>
      <c r="S84" s="81">
        <v>1</v>
      </c>
      <c r="T84" s="82">
        <v>0</v>
      </c>
      <c r="U84" s="79">
        <v>43466</v>
      </c>
      <c r="V84" s="50">
        <v>0</v>
      </c>
      <c r="W84" s="50">
        <v>1</v>
      </c>
      <c r="X84" s="50">
        <v>1</v>
      </c>
      <c r="Y84" s="50">
        <v>1</v>
      </c>
      <c r="Z84" s="50">
        <v>5</v>
      </c>
      <c r="AA84" s="160"/>
      <c r="AB84" s="160"/>
      <c r="AC84" s="148"/>
      <c r="AD84" s="148"/>
    </row>
    <row r="85" spans="1:30" ht="30" customHeight="1">
      <c r="A85" s="149">
        <v>30</v>
      </c>
      <c r="B85" s="127">
        <v>1393</v>
      </c>
      <c r="C85" s="127">
        <v>54</v>
      </c>
      <c r="D85" s="127" t="s">
        <v>266</v>
      </c>
      <c r="E85" s="150" t="s">
        <v>481</v>
      </c>
      <c r="F85" s="152" t="s">
        <v>480</v>
      </c>
      <c r="G85" s="150" t="s">
        <v>389</v>
      </c>
      <c r="H85" s="152" t="s">
        <v>390</v>
      </c>
      <c r="I85" s="155">
        <v>24.617000000000001</v>
      </c>
      <c r="J85" s="157">
        <v>13.061999999999999</v>
      </c>
      <c r="K85" s="157">
        <v>11.555</v>
      </c>
      <c r="L85" s="159" t="s">
        <v>188</v>
      </c>
      <c r="M85" s="159" t="s">
        <v>115</v>
      </c>
      <c r="N85" s="159" t="s">
        <v>165</v>
      </c>
      <c r="O85" s="66">
        <v>4</v>
      </c>
      <c r="P85" s="77" t="s">
        <v>398</v>
      </c>
      <c r="Q85" s="84">
        <v>0</v>
      </c>
      <c r="R85" s="80">
        <v>0</v>
      </c>
      <c r="S85" s="81">
        <v>4</v>
      </c>
      <c r="T85" s="82">
        <v>0</v>
      </c>
      <c r="U85" s="79">
        <v>43466</v>
      </c>
      <c r="V85" s="50">
        <v>2</v>
      </c>
      <c r="W85" s="50">
        <v>4</v>
      </c>
      <c r="X85" s="50">
        <v>4</v>
      </c>
      <c r="Y85" s="50">
        <v>4</v>
      </c>
      <c r="Z85" s="50">
        <v>7</v>
      </c>
      <c r="AA85" s="159" t="s">
        <v>494</v>
      </c>
      <c r="AB85" s="159" t="s">
        <v>392</v>
      </c>
      <c r="AC85" s="149" t="s">
        <v>404</v>
      </c>
      <c r="AD85" s="149" t="s">
        <v>236</v>
      </c>
    </row>
    <row r="86" spans="1:30" ht="30" customHeight="1">
      <c r="A86" s="147"/>
      <c r="B86" s="128"/>
      <c r="C86" s="128"/>
      <c r="D86" s="128"/>
      <c r="E86" s="164"/>
      <c r="F86" s="154"/>
      <c r="G86" s="164"/>
      <c r="H86" s="154"/>
      <c r="I86" s="165"/>
      <c r="J86" s="162"/>
      <c r="K86" s="162"/>
      <c r="L86" s="161"/>
      <c r="M86" s="161"/>
      <c r="N86" s="161"/>
      <c r="O86" s="77">
        <v>5</v>
      </c>
      <c r="P86" s="77" t="s">
        <v>500</v>
      </c>
      <c r="Q86" s="84">
        <v>0</v>
      </c>
      <c r="R86" s="80">
        <v>0</v>
      </c>
      <c r="S86" s="81">
        <v>4</v>
      </c>
      <c r="T86" s="52">
        <v>1</v>
      </c>
      <c r="U86" s="79">
        <v>43466</v>
      </c>
      <c r="V86" s="50">
        <v>4</v>
      </c>
      <c r="W86" s="50">
        <v>5</v>
      </c>
      <c r="X86" s="50">
        <v>5</v>
      </c>
      <c r="Y86" s="50">
        <v>5</v>
      </c>
      <c r="Z86" s="50">
        <v>7</v>
      </c>
      <c r="AA86" s="161"/>
      <c r="AB86" s="161"/>
      <c r="AC86" s="147"/>
      <c r="AD86" s="147"/>
    </row>
    <row r="87" spans="1:30" ht="30" customHeight="1">
      <c r="A87" s="148"/>
      <c r="B87" s="129"/>
      <c r="C87" s="129"/>
      <c r="D87" s="129"/>
      <c r="E87" s="151"/>
      <c r="F87" s="153"/>
      <c r="G87" s="151"/>
      <c r="H87" s="153"/>
      <c r="I87" s="156"/>
      <c r="J87" s="158"/>
      <c r="K87" s="158"/>
      <c r="L87" s="160"/>
      <c r="M87" s="160"/>
      <c r="N87" s="160"/>
      <c r="O87" s="77">
        <v>1</v>
      </c>
      <c r="P87" s="77" t="s">
        <v>399</v>
      </c>
      <c r="Q87" s="84">
        <v>0</v>
      </c>
      <c r="R87" s="80">
        <v>0</v>
      </c>
      <c r="S87" s="81">
        <v>1</v>
      </c>
      <c r="T87" s="52">
        <v>0</v>
      </c>
      <c r="U87" s="79">
        <v>43466</v>
      </c>
      <c r="V87" s="50">
        <v>0</v>
      </c>
      <c r="W87" s="50">
        <v>1</v>
      </c>
      <c r="X87" s="50">
        <v>1</v>
      </c>
      <c r="Y87" s="50">
        <v>1</v>
      </c>
      <c r="Z87" s="50">
        <v>5</v>
      </c>
      <c r="AA87" s="160"/>
      <c r="AB87" s="160"/>
      <c r="AC87" s="148"/>
      <c r="AD87" s="148"/>
    </row>
    <row r="88" spans="1:30" ht="135" customHeight="1">
      <c r="A88" s="50">
        <v>31</v>
      </c>
      <c r="B88" s="37">
        <v>3113</v>
      </c>
      <c r="C88" s="93" t="s">
        <v>529</v>
      </c>
      <c r="D88" s="37" t="s">
        <v>410</v>
      </c>
      <c r="E88" s="60" t="s">
        <v>484</v>
      </c>
      <c r="F88" s="60" t="s">
        <v>485</v>
      </c>
      <c r="G88" s="37" t="s">
        <v>420</v>
      </c>
      <c r="H88" s="73" t="s">
        <v>422</v>
      </c>
      <c r="I88" s="71">
        <v>13.711</v>
      </c>
      <c r="J88" s="70">
        <v>6.6879999999999997</v>
      </c>
      <c r="K88" s="70">
        <v>6.9160000000000004</v>
      </c>
      <c r="L88" s="38" t="s">
        <v>188</v>
      </c>
      <c r="M88" s="38" t="s">
        <v>116</v>
      </c>
      <c r="N88" s="38" t="s">
        <v>165</v>
      </c>
      <c r="O88" s="37">
        <v>3</v>
      </c>
      <c r="P88" s="37" t="s">
        <v>399</v>
      </c>
      <c r="Q88" s="84">
        <v>0</v>
      </c>
      <c r="R88" s="80">
        <v>0</v>
      </c>
      <c r="S88" s="80">
        <v>0</v>
      </c>
      <c r="T88" s="52">
        <v>0</v>
      </c>
      <c r="U88" s="38">
        <v>43213</v>
      </c>
      <c r="V88" s="50">
        <v>0</v>
      </c>
      <c r="W88" s="50">
        <v>0</v>
      </c>
      <c r="X88" s="50">
        <v>0</v>
      </c>
      <c r="Y88" s="50">
        <v>0</v>
      </c>
      <c r="Z88" s="50">
        <v>5</v>
      </c>
      <c r="AA88" s="38" t="s">
        <v>414</v>
      </c>
      <c r="AB88" s="38" t="s">
        <v>392</v>
      </c>
      <c r="AC88" s="50" t="s">
        <v>403</v>
      </c>
      <c r="AD88" s="50" t="s">
        <v>236</v>
      </c>
    </row>
    <row r="89" spans="1:30" ht="189" customHeight="1">
      <c r="A89" s="50">
        <v>32</v>
      </c>
      <c r="B89" s="37">
        <v>2729</v>
      </c>
      <c r="C89" s="93" t="s">
        <v>530</v>
      </c>
      <c r="D89" s="93" t="s">
        <v>531</v>
      </c>
      <c r="E89" s="92" t="s">
        <v>515</v>
      </c>
      <c r="F89" s="92" t="s">
        <v>516</v>
      </c>
      <c r="G89" s="92" t="s">
        <v>513</v>
      </c>
      <c r="H89" s="92" t="s">
        <v>514</v>
      </c>
      <c r="I89" s="71">
        <v>42.8</v>
      </c>
      <c r="J89" s="70">
        <v>21.4</v>
      </c>
      <c r="K89" s="70">
        <v>21.4</v>
      </c>
      <c r="L89" s="38" t="s">
        <v>188</v>
      </c>
      <c r="M89" s="38" t="s">
        <v>116</v>
      </c>
      <c r="N89" s="38" t="s">
        <v>165</v>
      </c>
      <c r="O89" s="37">
        <v>1</v>
      </c>
      <c r="P89" s="37" t="s">
        <v>399</v>
      </c>
      <c r="Q89" s="84">
        <v>0</v>
      </c>
      <c r="R89" s="80">
        <v>0</v>
      </c>
      <c r="S89" s="80">
        <v>0</v>
      </c>
      <c r="T89" s="52">
        <v>1</v>
      </c>
      <c r="U89" s="38">
        <v>44986</v>
      </c>
      <c r="V89" s="50">
        <v>0</v>
      </c>
      <c r="W89" s="50">
        <v>0</v>
      </c>
      <c r="X89" s="50">
        <v>0</v>
      </c>
      <c r="Y89" s="50">
        <v>0</v>
      </c>
      <c r="Z89" s="50">
        <v>5</v>
      </c>
      <c r="AA89" s="38" t="s">
        <v>414</v>
      </c>
      <c r="AB89" s="38" t="s">
        <v>392</v>
      </c>
      <c r="AC89" s="50" t="s">
        <v>404</v>
      </c>
      <c r="AD89" s="50" t="s">
        <v>236</v>
      </c>
    </row>
    <row r="90" spans="1:30" ht="71.25" customHeight="1">
      <c r="A90" s="50">
        <v>33</v>
      </c>
      <c r="B90" s="37">
        <v>2612</v>
      </c>
      <c r="C90" s="93" t="s">
        <v>532</v>
      </c>
      <c r="D90" s="93" t="s">
        <v>533</v>
      </c>
      <c r="E90" s="60" t="s">
        <v>486</v>
      </c>
      <c r="F90" s="37" t="s">
        <v>419</v>
      </c>
      <c r="G90" s="37" t="s">
        <v>421</v>
      </c>
      <c r="H90" s="73" t="s">
        <v>425</v>
      </c>
      <c r="I90" s="71">
        <v>5.8079999999999998</v>
      </c>
      <c r="J90" s="70">
        <v>2.9249999999999998</v>
      </c>
      <c r="K90" s="70">
        <v>2.883</v>
      </c>
      <c r="L90" s="38" t="s">
        <v>188</v>
      </c>
      <c r="M90" s="38" t="s">
        <v>116</v>
      </c>
      <c r="N90" s="38" t="s">
        <v>165</v>
      </c>
      <c r="O90" s="37">
        <v>1</v>
      </c>
      <c r="P90" s="37" t="s">
        <v>399</v>
      </c>
      <c r="Q90" s="84">
        <v>0</v>
      </c>
      <c r="R90" s="80">
        <v>0</v>
      </c>
      <c r="S90" s="80">
        <v>0</v>
      </c>
      <c r="T90" s="52">
        <v>1</v>
      </c>
      <c r="U90" s="38">
        <v>43101</v>
      </c>
      <c r="V90" s="50">
        <v>0</v>
      </c>
      <c r="W90" s="50">
        <v>0</v>
      </c>
      <c r="X90" s="50">
        <v>0</v>
      </c>
      <c r="Y90" s="50">
        <v>0</v>
      </c>
      <c r="Z90" s="50">
        <v>5</v>
      </c>
      <c r="AA90" s="38" t="s">
        <v>414</v>
      </c>
      <c r="AB90" s="38" t="s">
        <v>392</v>
      </c>
      <c r="AC90" s="50" t="s">
        <v>404</v>
      </c>
      <c r="AD90" s="50" t="s">
        <v>236</v>
      </c>
    </row>
    <row r="91" spans="1:30" ht="137.25" customHeight="1">
      <c r="A91" s="50">
        <v>34</v>
      </c>
      <c r="B91" s="61">
        <v>5015</v>
      </c>
      <c r="C91" s="93" t="s">
        <v>534</v>
      </c>
      <c r="D91" s="61" t="s">
        <v>487</v>
      </c>
      <c r="E91" s="74" t="s">
        <v>495</v>
      </c>
      <c r="F91" s="74" t="s">
        <v>496</v>
      </c>
      <c r="G91" s="74" t="s">
        <v>497</v>
      </c>
      <c r="H91" s="75" t="s">
        <v>498</v>
      </c>
      <c r="I91" s="72">
        <v>45.875</v>
      </c>
      <c r="J91" s="70">
        <v>22.841999999999999</v>
      </c>
      <c r="K91" s="70">
        <v>23.033000000000001</v>
      </c>
      <c r="L91" s="62" t="s">
        <v>188</v>
      </c>
      <c r="M91" s="62" t="s">
        <v>116</v>
      </c>
      <c r="N91" s="62" t="s">
        <v>165</v>
      </c>
      <c r="O91" s="61">
        <v>2</v>
      </c>
      <c r="P91" s="61" t="s">
        <v>399</v>
      </c>
      <c r="Q91" s="84">
        <v>0</v>
      </c>
      <c r="R91" s="80">
        <v>0</v>
      </c>
      <c r="S91" s="80">
        <v>0</v>
      </c>
      <c r="T91" s="52">
        <v>2</v>
      </c>
      <c r="U91" s="63">
        <v>43556</v>
      </c>
      <c r="V91" s="50">
        <v>0</v>
      </c>
      <c r="W91" s="50">
        <v>0</v>
      </c>
      <c r="X91" s="50">
        <v>0</v>
      </c>
      <c r="Y91" s="50">
        <v>0</v>
      </c>
      <c r="Z91" s="50">
        <v>5</v>
      </c>
      <c r="AA91" s="62" t="s">
        <v>414</v>
      </c>
      <c r="AB91" s="62" t="s">
        <v>392</v>
      </c>
      <c r="AC91" s="50" t="s">
        <v>404</v>
      </c>
      <c r="AD91" s="50" t="s">
        <v>236</v>
      </c>
    </row>
    <row r="92" spans="1:30" ht="261.75" customHeight="1">
      <c r="A92" s="50">
        <v>35</v>
      </c>
      <c r="B92" s="83">
        <v>3314</v>
      </c>
      <c r="C92" s="93" t="s">
        <v>535</v>
      </c>
      <c r="D92" s="93" t="s">
        <v>536</v>
      </c>
      <c r="E92" s="83" t="s">
        <v>501</v>
      </c>
      <c r="F92" s="85" t="s">
        <v>502</v>
      </c>
      <c r="G92" s="75" t="s">
        <v>503</v>
      </c>
      <c r="H92" s="75" t="s">
        <v>504</v>
      </c>
      <c r="I92" s="72">
        <v>84.671000000000006</v>
      </c>
      <c r="J92" s="70">
        <v>42.530999999999999</v>
      </c>
      <c r="K92" s="70">
        <v>42.14</v>
      </c>
      <c r="L92" s="62" t="s">
        <v>188</v>
      </c>
      <c r="M92" s="62" t="s">
        <v>116</v>
      </c>
      <c r="N92" s="62" t="s">
        <v>165</v>
      </c>
      <c r="O92" s="83">
        <v>2</v>
      </c>
      <c r="P92" s="83" t="s">
        <v>399</v>
      </c>
      <c r="Q92" s="84">
        <v>0</v>
      </c>
      <c r="R92" s="80">
        <v>0</v>
      </c>
      <c r="S92" s="80">
        <v>0</v>
      </c>
      <c r="T92" s="52">
        <v>2</v>
      </c>
      <c r="U92" s="63">
        <v>44291</v>
      </c>
      <c r="V92" s="50">
        <v>0</v>
      </c>
      <c r="W92" s="50">
        <v>0</v>
      </c>
      <c r="X92" s="50">
        <v>0</v>
      </c>
      <c r="Y92" s="50">
        <v>0</v>
      </c>
      <c r="Z92" s="50">
        <v>5</v>
      </c>
      <c r="AA92" s="62" t="s">
        <v>414</v>
      </c>
      <c r="AB92" s="62" t="s">
        <v>392</v>
      </c>
      <c r="AC92" s="50" t="s">
        <v>404</v>
      </c>
      <c r="AD92" s="50" t="s">
        <v>236</v>
      </c>
    </row>
    <row r="93" spans="1:30" s="91" customFormat="1" ht="133.5" customHeight="1">
      <c r="A93" s="89">
        <v>36</v>
      </c>
      <c r="B93" s="89">
        <v>3327</v>
      </c>
      <c r="C93" s="89" t="s">
        <v>537</v>
      </c>
      <c r="D93" s="89" t="s">
        <v>539</v>
      </c>
      <c r="E93" s="89" t="s">
        <v>505</v>
      </c>
      <c r="F93" s="89" t="s">
        <v>506</v>
      </c>
      <c r="G93" s="89" t="s">
        <v>507</v>
      </c>
      <c r="H93" s="89" t="s">
        <v>508</v>
      </c>
      <c r="I93" s="89">
        <v>44.5</v>
      </c>
      <c r="J93" s="89">
        <v>22</v>
      </c>
      <c r="K93" s="89">
        <v>22.5</v>
      </c>
      <c r="L93" s="89" t="s">
        <v>188</v>
      </c>
      <c r="M93" s="89" t="s">
        <v>116</v>
      </c>
      <c r="N93" s="89" t="s">
        <v>165</v>
      </c>
      <c r="O93" s="89">
        <v>2</v>
      </c>
      <c r="P93" s="89" t="s">
        <v>399</v>
      </c>
      <c r="Q93" s="89">
        <v>0</v>
      </c>
      <c r="R93" s="89">
        <v>0</v>
      </c>
      <c r="S93" s="89">
        <v>0</v>
      </c>
      <c r="T93" s="89">
        <v>2</v>
      </c>
      <c r="U93" s="90">
        <v>44725</v>
      </c>
      <c r="V93" s="89">
        <v>0</v>
      </c>
      <c r="W93" s="89">
        <v>0</v>
      </c>
      <c r="X93" s="89">
        <v>0</v>
      </c>
      <c r="Y93" s="89">
        <v>0</v>
      </c>
      <c r="Z93" s="89">
        <v>5</v>
      </c>
      <c r="AA93" s="62" t="s">
        <v>414</v>
      </c>
      <c r="AB93" s="89" t="s">
        <v>392</v>
      </c>
      <c r="AC93" s="89" t="s">
        <v>404</v>
      </c>
      <c r="AD93" s="88" t="s">
        <v>236</v>
      </c>
    </row>
    <row r="94" spans="1:30" ht="34.5">
      <c r="AD94" s="86" t="s">
        <v>499</v>
      </c>
    </row>
  </sheetData>
  <mergeCells count="555">
    <mergeCell ref="B79:B81"/>
    <mergeCell ref="S1:AD3"/>
    <mergeCell ref="AD85:AD87"/>
    <mergeCell ref="AA85:AA87"/>
    <mergeCell ref="J82:J84"/>
    <mergeCell ref="K82:K84"/>
    <mergeCell ref="L82:L84"/>
    <mergeCell ref="M82:M84"/>
    <mergeCell ref="N82:N84"/>
    <mergeCell ref="AD82:AD84"/>
    <mergeCell ref="J85:J87"/>
    <mergeCell ref="K85:K87"/>
    <mergeCell ref="L85:L87"/>
    <mergeCell ref="M85:M87"/>
    <mergeCell ref="N85:N87"/>
    <mergeCell ref="AA82:AA84"/>
    <mergeCell ref="AB82:AB84"/>
    <mergeCell ref="AB76:AB78"/>
    <mergeCell ref="AC76:AC78"/>
    <mergeCell ref="AD76:AD78"/>
    <mergeCell ref="AC79:AC81"/>
    <mergeCell ref="AD79:AD81"/>
    <mergeCell ref="AA76:AA78"/>
    <mergeCell ref="L76:L78"/>
    <mergeCell ref="A82:A84"/>
    <mergeCell ref="B82:B84"/>
    <mergeCell ref="C82:C84"/>
    <mergeCell ref="D82:D84"/>
    <mergeCell ref="E82:E84"/>
    <mergeCell ref="AC82:AC84"/>
    <mergeCell ref="AB85:AB87"/>
    <mergeCell ref="F82:F84"/>
    <mergeCell ref="G82:G84"/>
    <mergeCell ref="H82:H84"/>
    <mergeCell ref="I82:I84"/>
    <mergeCell ref="A85:A87"/>
    <mergeCell ref="B85:B87"/>
    <mergeCell ref="C85:C87"/>
    <mergeCell ref="D85:D87"/>
    <mergeCell ref="E85:E87"/>
    <mergeCell ref="F85:F87"/>
    <mergeCell ref="G85:G87"/>
    <mergeCell ref="H85:H87"/>
    <mergeCell ref="I85:I87"/>
    <mergeCell ref="AC85:AC87"/>
    <mergeCell ref="D76:D78"/>
    <mergeCell ref="C76:C78"/>
    <mergeCell ref="B76:B78"/>
    <mergeCell ref="H76:H78"/>
    <mergeCell ref="G76:G78"/>
    <mergeCell ref="F76:F78"/>
    <mergeCell ref="E76:E78"/>
    <mergeCell ref="J76:J78"/>
    <mergeCell ref="N76:N78"/>
    <mergeCell ref="M76:M78"/>
    <mergeCell ref="K76:K78"/>
    <mergeCell ref="AA79:AA81"/>
    <mergeCell ref="AB79:AB81"/>
    <mergeCell ref="C73:C75"/>
    <mergeCell ref="B73:B75"/>
    <mergeCell ref="A73:A75"/>
    <mergeCell ref="I73:I75"/>
    <mergeCell ref="AB71:AB72"/>
    <mergeCell ref="AC71:AC72"/>
    <mergeCell ref="D73:D75"/>
    <mergeCell ref="I76:I78"/>
    <mergeCell ref="A76:A78"/>
    <mergeCell ref="N79:N81"/>
    <mergeCell ref="M79:M81"/>
    <mergeCell ref="L79:L81"/>
    <mergeCell ref="K79:K81"/>
    <mergeCell ref="J79:J81"/>
    <mergeCell ref="I79:I81"/>
    <mergeCell ref="H79:H81"/>
    <mergeCell ref="G79:G81"/>
    <mergeCell ref="F79:F81"/>
    <mergeCell ref="E79:E81"/>
    <mergeCell ref="D79:D81"/>
    <mergeCell ref="C79:C81"/>
    <mergeCell ref="A79:A81"/>
    <mergeCell ref="AD71:AD72"/>
    <mergeCell ref="E73:E75"/>
    <mergeCell ref="F73:F75"/>
    <mergeCell ref="G73:G75"/>
    <mergeCell ref="H73:H75"/>
    <mergeCell ref="J73:J75"/>
    <mergeCell ref="K73:K75"/>
    <mergeCell ref="L73:L75"/>
    <mergeCell ref="M73:M75"/>
    <mergeCell ref="N73:N75"/>
    <mergeCell ref="AB73:AB75"/>
    <mergeCell ref="AC73:AC75"/>
    <mergeCell ref="AD73:AD75"/>
    <mergeCell ref="AA73:AA75"/>
    <mergeCell ref="AD68:AD70"/>
    <mergeCell ref="D71:D72"/>
    <mergeCell ref="C71:C72"/>
    <mergeCell ref="B71:B72"/>
    <mergeCell ref="A71:A72"/>
    <mergeCell ref="J71:J72"/>
    <mergeCell ref="E71:E72"/>
    <mergeCell ref="F71:F72"/>
    <mergeCell ref="G71:G72"/>
    <mergeCell ref="H71:H72"/>
    <mergeCell ref="I71:I72"/>
    <mergeCell ref="AA71:AA72"/>
    <mergeCell ref="K71:K72"/>
    <mergeCell ref="L71:L72"/>
    <mergeCell ref="M71:M72"/>
    <mergeCell ref="N71:N72"/>
    <mergeCell ref="N68:N70"/>
    <mergeCell ref="I68:I70"/>
    <mergeCell ref="J68:J70"/>
    <mergeCell ref="K68:K70"/>
    <mergeCell ref="L68:L70"/>
    <mergeCell ref="M68:M70"/>
    <mergeCell ref="AA68:AA70"/>
    <mergeCell ref="AB68:AB70"/>
    <mergeCell ref="I64:I66"/>
    <mergeCell ref="N64:N66"/>
    <mergeCell ref="A61:A63"/>
    <mergeCell ref="B61:B63"/>
    <mergeCell ref="C61:C63"/>
    <mergeCell ref="D61:D63"/>
    <mergeCell ref="G61:G63"/>
    <mergeCell ref="AC68:AC70"/>
    <mergeCell ref="G68:G70"/>
    <mergeCell ref="H68:H70"/>
    <mergeCell ref="D68:D70"/>
    <mergeCell ref="C68:C70"/>
    <mergeCell ref="B68:B70"/>
    <mergeCell ref="C64:C66"/>
    <mergeCell ref="B64:B66"/>
    <mergeCell ref="A64:A66"/>
    <mergeCell ref="E68:E70"/>
    <mergeCell ref="F68:F70"/>
    <mergeCell ref="A68:A70"/>
    <mergeCell ref="H64:H66"/>
    <mergeCell ref="G64:G66"/>
    <mergeCell ref="F64:F66"/>
    <mergeCell ref="E64:E66"/>
    <mergeCell ref="D64:D66"/>
    <mergeCell ref="AA61:AA63"/>
    <mergeCell ref="AB61:AB63"/>
    <mergeCell ref="AC61:AC63"/>
    <mergeCell ref="AD61:AD63"/>
    <mergeCell ref="AD64:AD66"/>
    <mergeCell ref="M64:M66"/>
    <mergeCell ref="L64:L66"/>
    <mergeCell ref="K64:K66"/>
    <mergeCell ref="J64:J66"/>
    <mergeCell ref="AA64:AA66"/>
    <mergeCell ref="AB64:AB66"/>
    <mergeCell ref="AC64:AC66"/>
    <mergeCell ref="E61:E63"/>
    <mergeCell ref="F61:F63"/>
    <mergeCell ref="H61:H63"/>
    <mergeCell ref="I61:I63"/>
    <mergeCell ref="J61:J63"/>
    <mergeCell ref="K61:K63"/>
    <mergeCell ref="L61:L63"/>
    <mergeCell ref="M61:M63"/>
    <mergeCell ref="N61:N63"/>
    <mergeCell ref="A58:A60"/>
    <mergeCell ref="B58:B60"/>
    <mergeCell ref="C58:C60"/>
    <mergeCell ref="D58:D60"/>
    <mergeCell ref="E58:E60"/>
    <mergeCell ref="AA58:AA60"/>
    <mergeCell ref="K58:K60"/>
    <mergeCell ref="L58:L60"/>
    <mergeCell ref="M58:M60"/>
    <mergeCell ref="N58:N60"/>
    <mergeCell ref="J55:J57"/>
    <mergeCell ref="K55:K57"/>
    <mergeCell ref="L55:L57"/>
    <mergeCell ref="M55:M57"/>
    <mergeCell ref="AA55:AA57"/>
    <mergeCell ref="AB55:AB57"/>
    <mergeCell ref="AC55:AC57"/>
    <mergeCell ref="AD55:AD57"/>
    <mergeCell ref="F58:F60"/>
    <mergeCell ref="G58:G60"/>
    <mergeCell ref="H58:H60"/>
    <mergeCell ref="I58:I60"/>
    <mergeCell ref="J58:J60"/>
    <mergeCell ref="AB58:AB60"/>
    <mergeCell ref="AC58:AC60"/>
    <mergeCell ref="AD58:AD60"/>
    <mergeCell ref="A55:A57"/>
    <mergeCell ref="B55:B57"/>
    <mergeCell ref="D55:D57"/>
    <mergeCell ref="C55:C57"/>
    <mergeCell ref="E55:E57"/>
    <mergeCell ref="F55:F57"/>
    <mergeCell ref="G55:G57"/>
    <mergeCell ref="H55:H57"/>
    <mergeCell ref="I55:I57"/>
    <mergeCell ref="AA52:AA54"/>
    <mergeCell ref="K52:K54"/>
    <mergeCell ref="L52:L54"/>
    <mergeCell ref="M52:M54"/>
    <mergeCell ref="N52:N54"/>
    <mergeCell ref="N55:N57"/>
    <mergeCell ref="AB52:AB54"/>
    <mergeCell ref="AC52:AC54"/>
    <mergeCell ref="AD52:AD54"/>
    <mergeCell ref="F52:F54"/>
    <mergeCell ref="G52:G54"/>
    <mergeCell ref="H52:H54"/>
    <mergeCell ref="I52:I54"/>
    <mergeCell ref="J52:J54"/>
    <mergeCell ref="A52:A54"/>
    <mergeCell ref="B52:B54"/>
    <mergeCell ref="C52:C54"/>
    <mergeCell ref="D52:D54"/>
    <mergeCell ref="E52:E54"/>
    <mergeCell ref="N49:N51"/>
    <mergeCell ref="AB46:AB48"/>
    <mergeCell ref="AC46:AC48"/>
    <mergeCell ref="AD46:AD48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J49:J51"/>
    <mergeCell ref="K49:K51"/>
    <mergeCell ref="L49:L51"/>
    <mergeCell ref="M49:M51"/>
    <mergeCell ref="AA49:AA51"/>
    <mergeCell ref="AB49:AB51"/>
    <mergeCell ref="AC49:AC51"/>
    <mergeCell ref="AD49:AD51"/>
    <mergeCell ref="A46:A48"/>
    <mergeCell ref="B46:B48"/>
    <mergeCell ref="C46:C48"/>
    <mergeCell ref="AA46:AA48"/>
    <mergeCell ref="K46:K48"/>
    <mergeCell ref="L46:L48"/>
    <mergeCell ref="M46:M48"/>
    <mergeCell ref="N46:N48"/>
    <mergeCell ref="J43:J45"/>
    <mergeCell ref="K43:K45"/>
    <mergeCell ref="L43:L45"/>
    <mergeCell ref="M43:M45"/>
    <mergeCell ref="AA43:AA45"/>
    <mergeCell ref="F46:F48"/>
    <mergeCell ref="G46:G48"/>
    <mergeCell ref="H46:H48"/>
    <mergeCell ref="I46:I48"/>
    <mergeCell ref="J46:J48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D46:D48"/>
    <mergeCell ref="E46:E48"/>
    <mergeCell ref="AA41:AA42"/>
    <mergeCell ref="K41:K42"/>
    <mergeCell ref="L41:L42"/>
    <mergeCell ref="M41:M42"/>
    <mergeCell ref="N41:N42"/>
    <mergeCell ref="N43:N45"/>
    <mergeCell ref="AB41:AB42"/>
    <mergeCell ref="AC41:AC42"/>
    <mergeCell ref="AD41:AD42"/>
    <mergeCell ref="AB43:AB45"/>
    <mergeCell ref="AC43:AC45"/>
    <mergeCell ref="AD43:AD45"/>
    <mergeCell ref="A38:A40"/>
    <mergeCell ref="F41:F42"/>
    <mergeCell ref="G41:G42"/>
    <mergeCell ref="H41:H42"/>
    <mergeCell ref="I41:I42"/>
    <mergeCell ref="J41:J42"/>
    <mergeCell ref="A41:A42"/>
    <mergeCell ref="B41:B42"/>
    <mergeCell ref="C41:C42"/>
    <mergeCell ref="D41:D42"/>
    <mergeCell ref="E41:E42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AA35:AA37"/>
    <mergeCell ref="AA38:AA40"/>
    <mergeCell ref="AB38:AB40"/>
    <mergeCell ref="AC38:AC40"/>
    <mergeCell ref="AD38:AD40"/>
    <mergeCell ref="A35:A37"/>
    <mergeCell ref="B35:B37"/>
    <mergeCell ref="C35:C37"/>
    <mergeCell ref="D35:D37"/>
    <mergeCell ref="E35:E37"/>
    <mergeCell ref="AA32:AA34"/>
    <mergeCell ref="AB32:AB34"/>
    <mergeCell ref="AC32:AC34"/>
    <mergeCell ref="AD32:AD34"/>
    <mergeCell ref="K35:K37"/>
    <mergeCell ref="L35:L37"/>
    <mergeCell ref="M35:M37"/>
    <mergeCell ref="N35:N37"/>
    <mergeCell ref="F35:F37"/>
    <mergeCell ref="G35:G37"/>
    <mergeCell ref="H35:H37"/>
    <mergeCell ref="I35:I37"/>
    <mergeCell ref="J35:J37"/>
    <mergeCell ref="AB35:AB37"/>
    <mergeCell ref="AC35:AC37"/>
    <mergeCell ref="AD35:AD37"/>
    <mergeCell ref="AD30:AD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J32:J34"/>
    <mergeCell ref="K32:K34"/>
    <mergeCell ref="L32:L34"/>
    <mergeCell ref="M32:M34"/>
    <mergeCell ref="N32:N34"/>
    <mergeCell ref="AA30:AA31"/>
    <mergeCell ref="AB30:AB31"/>
    <mergeCell ref="J30:J31"/>
    <mergeCell ref="K30:K31"/>
    <mergeCell ref="L30:L31"/>
    <mergeCell ref="M30:M31"/>
    <mergeCell ref="N30:N31"/>
    <mergeCell ref="O30:O31"/>
    <mergeCell ref="AC26:AC28"/>
    <mergeCell ref="AC30:AC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D23:AD24"/>
    <mergeCell ref="A26:A28"/>
    <mergeCell ref="B26:B28"/>
    <mergeCell ref="C26:C28"/>
    <mergeCell ref="D26:D28"/>
    <mergeCell ref="E26:E28"/>
    <mergeCell ref="F26:F28"/>
    <mergeCell ref="G26:G28"/>
    <mergeCell ref="H26:H28"/>
    <mergeCell ref="I26:I28"/>
    <mergeCell ref="J26:J28"/>
    <mergeCell ref="K26:K28"/>
    <mergeCell ref="L26:L28"/>
    <mergeCell ref="M26:M28"/>
    <mergeCell ref="N26:N28"/>
    <mergeCell ref="C23:C24"/>
    <mergeCell ref="B23:B24"/>
    <mergeCell ref="A23:A24"/>
    <mergeCell ref="H23:H24"/>
    <mergeCell ref="G23:G24"/>
    <mergeCell ref="F23:F24"/>
    <mergeCell ref="AD26:AD28"/>
    <mergeCell ref="AA26:AA28"/>
    <mergeCell ref="AB26:AB28"/>
    <mergeCell ref="AC20:AC22"/>
    <mergeCell ref="AD20:AD22"/>
    <mergeCell ref="N23:N24"/>
    <mergeCell ref="AA23:AA24"/>
    <mergeCell ref="AB23:AB24"/>
    <mergeCell ref="AC23:AC24"/>
    <mergeCell ref="E23:E24"/>
    <mergeCell ref="D23:D24"/>
    <mergeCell ref="M23:M24"/>
    <mergeCell ref="L23:L24"/>
    <mergeCell ref="K23:K24"/>
    <mergeCell ref="J23:J24"/>
    <mergeCell ref="I23:I24"/>
    <mergeCell ref="AA20:AA22"/>
    <mergeCell ref="AB20:AB22"/>
    <mergeCell ref="J20:J22"/>
    <mergeCell ref="K20:K22"/>
    <mergeCell ref="L20:L22"/>
    <mergeCell ref="M20:M22"/>
    <mergeCell ref="N20:N22"/>
    <mergeCell ref="E20:E22"/>
    <mergeCell ref="F20:F22"/>
    <mergeCell ref="G20:G22"/>
    <mergeCell ref="H20:H22"/>
    <mergeCell ref="E18:E19"/>
    <mergeCell ref="D18:D19"/>
    <mergeCell ref="M18:M19"/>
    <mergeCell ref="L18:L19"/>
    <mergeCell ref="K18:K19"/>
    <mergeCell ref="J18:J19"/>
    <mergeCell ref="I18:I19"/>
    <mergeCell ref="A18:A19"/>
    <mergeCell ref="A20:A22"/>
    <mergeCell ref="B20:B22"/>
    <mergeCell ref="C20:C22"/>
    <mergeCell ref="D20:D22"/>
    <mergeCell ref="C18:C19"/>
    <mergeCell ref="B18:B19"/>
    <mergeCell ref="I20:I22"/>
    <mergeCell ref="AD16:AD17"/>
    <mergeCell ref="N18:N19"/>
    <mergeCell ref="AA18:AA19"/>
    <mergeCell ref="AB18:AB19"/>
    <mergeCell ref="AC18:AC19"/>
    <mergeCell ref="AD18:AD19"/>
    <mergeCell ref="H18:H19"/>
    <mergeCell ref="G18:G19"/>
    <mergeCell ref="F18:F19"/>
    <mergeCell ref="K16:K17"/>
    <mergeCell ref="L16:L17"/>
    <mergeCell ref="M16:M17"/>
    <mergeCell ref="N16:N17"/>
    <mergeCell ref="AA16:AA17"/>
    <mergeCell ref="AB16:AB17"/>
    <mergeCell ref="AC16:AC17"/>
    <mergeCell ref="F16:F17"/>
    <mergeCell ref="G16:G17"/>
    <mergeCell ref="H16:H17"/>
    <mergeCell ref="I16:I17"/>
    <mergeCell ref="J16:J17"/>
    <mergeCell ref="M11:M13"/>
    <mergeCell ref="AA14:AA15"/>
    <mergeCell ref="AB14:AB15"/>
    <mergeCell ref="AC14:AC15"/>
    <mergeCell ref="A16:A17"/>
    <mergeCell ref="B16:B17"/>
    <mergeCell ref="C16:C17"/>
    <mergeCell ref="D16:D17"/>
    <mergeCell ref="E16:E17"/>
    <mergeCell ref="AB11:AB13"/>
    <mergeCell ref="AC11:AC13"/>
    <mergeCell ref="B11:B13"/>
    <mergeCell ref="C11:C13"/>
    <mergeCell ref="D11:D13"/>
    <mergeCell ref="E11:E13"/>
    <mergeCell ref="N14:N15"/>
    <mergeCell ref="N11:N13"/>
    <mergeCell ref="AD11:AD13"/>
    <mergeCell ref="A14:A15"/>
    <mergeCell ref="B14:B15"/>
    <mergeCell ref="C14:C15"/>
    <mergeCell ref="E14:E15"/>
    <mergeCell ref="D14:D15"/>
    <mergeCell ref="F14:F15"/>
    <mergeCell ref="G14:G15"/>
    <mergeCell ref="H14:H15"/>
    <mergeCell ref="I14:I15"/>
    <mergeCell ref="J14:J15"/>
    <mergeCell ref="K14:K15"/>
    <mergeCell ref="L14:L15"/>
    <mergeCell ref="M14:M15"/>
    <mergeCell ref="AA11:AA13"/>
    <mergeCell ref="K11:K13"/>
    <mergeCell ref="L11:L13"/>
    <mergeCell ref="AD14:AD15"/>
    <mergeCell ref="F11:F13"/>
    <mergeCell ref="G11:G13"/>
    <mergeCell ref="H11:H13"/>
    <mergeCell ref="I11:I13"/>
    <mergeCell ref="J11:J13"/>
    <mergeCell ref="A11:A13"/>
    <mergeCell ref="AA9:AA10"/>
    <mergeCell ref="AB9:AB10"/>
    <mergeCell ref="AC9:AC10"/>
    <mergeCell ref="AD9:AD10"/>
    <mergeCell ref="U9:U10"/>
    <mergeCell ref="V9:V10"/>
    <mergeCell ref="W9:W10"/>
    <mergeCell ref="X9:X10"/>
    <mergeCell ref="Y9:Y10"/>
    <mergeCell ref="Z9:Z10"/>
    <mergeCell ref="T9:T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AC5:AC8"/>
    <mergeCell ref="AD5:AD8"/>
    <mergeCell ref="A9:A10"/>
    <mergeCell ref="B9:B10"/>
    <mergeCell ref="C9:C10"/>
    <mergeCell ref="D9:D10"/>
    <mergeCell ref="E9:E10"/>
    <mergeCell ref="F9:F10"/>
    <mergeCell ref="G9:G10"/>
    <mergeCell ref="H9:H10"/>
    <mergeCell ref="V5:V8"/>
    <mergeCell ref="W5:W8"/>
    <mergeCell ref="X5:X8"/>
    <mergeCell ref="Y5:Y8"/>
    <mergeCell ref="AB5:AB8"/>
    <mergeCell ref="M4:M8"/>
    <mergeCell ref="A4:A8"/>
    <mergeCell ref="B4:B8"/>
    <mergeCell ref="C4:C8"/>
    <mergeCell ref="D4:D8"/>
    <mergeCell ref="E4:F4"/>
    <mergeCell ref="AB4:AD4"/>
    <mergeCell ref="E5:E8"/>
    <mergeCell ref="F5:F8"/>
    <mergeCell ref="G5:G8"/>
    <mergeCell ref="U4:U8"/>
    <mergeCell ref="V4:Z4"/>
    <mergeCell ref="AA4:AA8"/>
    <mergeCell ref="Q5:Q8"/>
    <mergeCell ref="R5:R8"/>
    <mergeCell ref="S5:S8"/>
    <mergeCell ref="T5:T8"/>
    <mergeCell ref="Z5:Z8"/>
    <mergeCell ref="G4:H4"/>
    <mergeCell ref="I4:K4"/>
    <mergeCell ref="L4:L8"/>
    <mergeCell ref="H5:H8"/>
    <mergeCell ref="I5:I8"/>
    <mergeCell ref="J5:J8"/>
    <mergeCell ref="K5:K8"/>
    <mergeCell ref="O5:O8"/>
    <mergeCell ref="P5:P8"/>
    <mergeCell ref="N4:N8"/>
    <mergeCell ref="O4:P4"/>
    <mergeCell ref="Q4:T4"/>
  </mergeCells>
  <pageMargins left="0.19685039370078741" right="0.19685039370078741" top="1.1811023622047245" bottom="0.3937007874015748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exif_MSED_01b0f92e580ca42886b6295ffbf4e6a14ed9c40aec511a0e63fb7efdec911058</dc:description>
  <cp:lastModifiedBy/>
  <dcterms:created xsi:type="dcterms:W3CDTF">2006-09-28T05:33:49Z</dcterms:created>
  <dcterms:modified xsi:type="dcterms:W3CDTF">2023-04-20T06:19:01Z</dcterms:modified>
</cp:coreProperties>
</file>