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11760" tabRatio="769"/>
  </bookViews>
  <sheets>
    <sheet name="Лист2" sheetId="26" r:id="rId1"/>
  </sheets>
  <calcPr calcId="125725"/>
</workbook>
</file>

<file path=xl/calcChain.xml><?xml version="1.0" encoding="utf-8"?>
<calcChain xmlns="http://schemas.openxmlformats.org/spreadsheetml/2006/main">
  <c r="J37" i="26"/>
  <c r="I37"/>
  <c r="H37"/>
  <c r="G37"/>
  <c r="F37"/>
  <c r="J40"/>
  <c r="I40"/>
  <c r="H40"/>
  <c r="G40"/>
  <c r="F40"/>
  <c r="J39"/>
  <c r="I39"/>
  <c r="H39"/>
  <c r="G39"/>
  <c r="F39"/>
  <c r="J38"/>
  <c r="I38"/>
  <c r="H38"/>
  <c r="G38"/>
  <c r="F38"/>
  <c r="J34"/>
  <c r="I34"/>
  <c r="I33" s="1"/>
  <c r="H34"/>
  <c r="G34"/>
  <c r="F34"/>
  <c r="J22"/>
  <c r="I22"/>
  <c r="H22"/>
  <c r="G22"/>
  <c r="F22"/>
  <c r="J21"/>
  <c r="J20" s="1"/>
  <c r="I21"/>
  <c r="H21"/>
  <c r="G21"/>
  <c r="F21"/>
  <c r="J8"/>
  <c r="I8"/>
  <c r="H8"/>
  <c r="G8"/>
  <c r="F8"/>
  <c r="J7"/>
  <c r="I7"/>
  <c r="H7"/>
  <c r="G7"/>
  <c r="F7"/>
  <c r="J33"/>
  <c r="H33"/>
  <c r="G33"/>
  <c r="F33"/>
  <c r="J35"/>
  <c r="I35"/>
  <c r="H35"/>
  <c r="G35"/>
  <c r="F35"/>
  <c r="J31"/>
  <c r="I31"/>
  <c r="H31"/>
  <c r="G31"/>
  <c r="F31"/>
  <c r="J29"/>
  <c r="I29"/>
  <c r="H29"/>
  <c r="G29"/>
  <c r="F29"/>
  <c r="J27"/>
  <c r="I27"/>
  <c r="H27"/>
  <c r="G27"/>
  <c r="F27"/>
  <c r="J25"/>
  <c r="I25"/>
  <c r="H25"/>
  <c r="G25"/>
  <c r="E25" s="1"/>
  <c r="F25"/>
  <c r="J23"/>
  <c r="I23"/>
  <c r="H23"/>
  <c r="G23"/>
  <c r="F23"/>
  <c r="H20"/>
  <c r="G20"/>
  <c r="J17"/>
  <c r="I17"/>
  <c r="H17"/>
  <c r="G17"/>
  <c r="F17"/>
  <c r="J15"/>
  <c r="I15"/>
  <c r="H15"/>
  <c r="G15"/>
  <c r="F15"/>
  <c r="J13"/>
  <c r="I13"/>
  <c r="H13"/>
  <c r="G13"/>
  <c r="F13"/>
  <c r="E13" s="1"/>
  <c r="J11"/>
  <c r="I11"/>
  <c r="H11"/>
  <c r="G11"/>
  <c r="F11"/>
  <c r="J9"/>
  <c r="I9"/>
  <c r="H9"/>
  <c r="G9"/>
  <c r="F9"/>
  <c r="J6"/>
  <c r="H6"/>
  <c r="G6"/>
  <c r="F6"/>
  <c r="E40"/>
  <c r="E39"/>
  <c r="E38"/>
  <c r="E37"/>
  <c r="E36"/>
  <c r="E35"/>
  <c r="E34"/>
  <c r="E32"/>
  <c r="E30"/>
  <c r="E28"/>
  <c r="E27"/>
  <c r="E26"/>
  <c r="E24"/>
  <c r="E21"/>
  <c r="E19"/>
  <c r="E18"/>
  <c r="E17"/>
  <c r="E16"/>
  <c r="E14"/>
  <c r="E12"/>
  <c r="E10"/>
  <c r="E8"/>
  <c r="E22" l="1"/>
  <c r="I20"/>
  <c r="F20"/>
  <c r="I6"/>
  <c r="E6" s="1"/>
  <c r="E9"/>
  <c r="E7"/>
  <c r="E33"/>
  <c r="E15"/>
  <c r="E23"/>
  <c r="E11"/>
  <c r="E29"/>
  <c r="E31"/>
  <c r="E20" l="1"/>
</calcChain>
</file>

<file path=xl/sharedStrings.xml><?xml version="1.0" encoding="utf-8"?>
<sst xmlns="http://schemas.openxmlformats.org/spreadsheetml/2006/main" count="105" uniqueCount="57">
  <si>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</si>
  <si>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</si>
  <si>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</si>
  <si>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</si>
  <si>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</si>
  <si>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</si>
  <si>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</si>
  <si>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</si>
  <si>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</si>
  <si>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</si>
  <si>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</si>
  <si>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</si>
  <si>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Ответственный исполнитель мероприятия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</si>
  <si>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</si>
  <si>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</si>
  <si>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</si>
  <si>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1.4.</t>
  </si>
  <si>
    <t>1.5.</t>
  </si>
  <si>
    <t>3.</t>
  </si>
  <si>
    <t>Приложение №2 к подпрограмме 2</t>
  </si>
  <si>
    <t>Программа  2 "Благоустройство территории"</t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</si>
  <si>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Создание условий для благоустройства городского округа Ступино</t>
    </r>
  </si>
  <si>
    <t>Внебюджетные источники</t>
  </si>
  <si>
    <t>Уборка, содержание общественных территоий,создание условий для благоустройства территории городского округа Ступино</t>
  </si>
  <si>
    <t>Приобретение техники для нужд благоустройства</t>
  </si>
  <si>
    <t xml:space="preserve">Санитарная очистка территории городского округа Ступино
</t>
  </si>
  <si>
    <t>Озеленение территории городского округа Ступино</t>
  </si>
  <si>
    <t>Организация и проведение мероприятий по защите от неблагоприятного воздействия безнадзорных животных</t>
  </si>
  <si>
    <t>3.1.</t>
  </si>
  <si>
    <t>Приобретение электрического энергии для опеспечения функционирования уличного освещения</t>
  </si>
  <si>
    <t>Установка автоматизированных систем управления наружным освещением</t>
  </si>
  <si>
    <t>Установка интеллектуальных систем управления освещением. Оптимизация режима работы систем уличного освещения городских и сельских поселений</t>
  </si>
  <si>
    <t>Модернизация светильников уличного освещения</t>
  </si>
  <si>
    <t>Установка приборов учета уличного освещения</t>
  </si>
  <si>
    <t>Устройство и капитальный ремонт электросетвого хозяйства, систем наружного и архитектурно-художественного освещения в рамках реализации приоритетного проекта "Светлый город"</t>
  </si>
  <si>
    <t>ИТОГО ПО ПОДПРОГРАММЕ 2</t>
  </si>
  <si>
    <t>в том числе:                                                                                                                         Средства бюджета городского округа Ступино</t>
  </si>
  <si>
    <r>
      <rPr>
        <u/>
        <sz val="8"/>
        <rFont val="Arial"/>
        <family val="2"/>
        <charset val="204"/>
      </rPr>
      <t>Основное мероприятие 2</t>
    </r>
    <r>
      <rPr>
        <sz val="8"/>
        <rFont val="Arial"/>
        <family val="2"/>
        <charset val="204"/>
      </rPr>
      <t xml:space="preserve"> Повышение энергетической эффективности систем наружного освещения</t>
    </r>
  </si>
  <si>
    <t>2.2.</t>
  </si>
  <si>
    <t>2.3.</t>
  </si>
  <si>
    <t>2.4.</t>
  </si>
  <si>
    <t>2.5.</t>
  </si>
  <si>
    <r>
      <rPr>
        <u/>
        <sz val="8"/>
        <rFont val="Arial"/>
        <family val="2"/>
        <charset val="204"/>
      </rPr>
      <t xml:space="preserve">Основное мероприятие 3 </t>
    </r>
    <r>
      <rPr>
        <sz val="8"/>
        <rFont val="Arial"/>
        <family val="2"/>
        <charset val="204"/>
      </rPr>
      <t>Формирование комфортной городской среды</t>
    </r>
  </si>
  <si>
    <t xml:space="preserve">Высадка деревьев, кустарников, цветов </t>
  </si>
  <si>
    <t>Ликвидация воздействия безнадзорных животных</t>
  </si>
  <si>
    <t>Улучшение санитарного состояния территории городского округа Ступино</t>
  </si>
  <si>
    <t>Автоматизация уборки территории городского округа Ступино</t>
  </si>
  <si>
    <t>Снижение удельного расхода электрической энергии и снижение аварийности на линиях наружного освещения</t>
  </si>
  <si>
    <t>Экономия электрической энергии</t>
  </si>
  <si>
    <t xml:space="preserve">Повышение доли светильников в общем количестве светильников уличного освещения, управление которыми осуществляется с использованием автоматизированных систем управления уличным освещением до 100% </t>
  </si>
  <si>
    <t>Снижение удельного расхода электрической энергии в системах уличного освещения с уровнем освещенности, соответствующим установленным нормативам</t>
  </si>
  <si>
    <t>Создание комфортных условий для проживания населения</t>
  </si>
  <si>
    <t>Реализация мероприятий по предоставлению субсидий юридическим лицам в целях финансового обеспечения (возмещения) затрат в установленом порядке</t>
  </si>
  <si>
    <t>Заключение муниципального кантракта с поставщиком электро. Энергии на очередной год в 4 квартале (ежегодно)</t>
  </si>
  <si>
    <t>Проведение конкурсных и иных процедур</t>
  </si>
  <si>
    <t>Управление ЖКХ и благоустройства; МБУ "Благоустройство"</t>
  </si>
  <si>
    <t>Ликвидация несанкцианированных свалок, ввод в эксплуатацию новых контейнерных площадок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</si>
</sst>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u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/>
    </xf>
    <xf numFmtId="164" fontId="1" fillId="0" borderId="8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/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0" fontId="0" fillId="0" borderId="0" xfId="0" applyAlignment="1">
      <alignment horizontal="right" wrapText="1"/>
    </xf>
    <xf numFmtId="0" fontId="6" fillId="0" borderId="1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/>
    </xf>
    <xf numFmtId="49" fontId="1" fillId="2" borderId="4" xfId="0" applyNumberFormat="1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16" fontId="1" fillId="2" borderId="3" xfId="0" applyNumberFormat="1" applyFont="1" applyFill="1" applyBorder="1" applyAlignment="1">
      <alignment horizontal="left" vertical="top"/>
    </xf>
    <xf numFmtId="16" fontId="1" fillId="2" borderId="2" xfId="0" applyNumberFormat="1" applyFont="1" applyFill="1" applyBorder="1" applyAlignment="1">
      <alignment horizontal="left" vertical="top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 applyAlignment="1">
      <alignment vertical="top" wrapText="1"/>
    </xf>
    <xf numFmtId="16" fontId="1" fillId="2" borderId="4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C35" sqref="C23:C36"/>
    </sheetView>
  </sheetViews>
  <sheetFormatPr defaultRowHeight="15"/>
  <cols>
    <col min="1" max="1" width="3.7109375" customWidth="1"/>
    <col min="2" max="2" width="22.140625" customWidth="1"/>
    <col min="3" max="3" width="13" customWidth="1"/>
    <col min="4" max="4" width="16.42578125" customWidth="1"/>
    <col min="5" max="5" width="8.85546875" customWidth="1"/>
    <col min="6" max="6" width="8.140625" customWidth="1"/>
    <col min="7" max="8" width="8" customWidth="1"/>
    <col min="9" max="9" width="7.85546875" customWidth="1"/>
    <col min="10" max="10" width="8.28515625" customWidth="1"/>
    <col min="11" max="11" width="12.140625" customWidth="1"/>
    <col min="12" max="12" width="18" customWidth="1"/>
  </cols>
  <sheetData>
    <row r="1" spans="1:12">
      <c r="G1" s="16" t="s">
        <v>19</v>
      </c>
      <c r="H1" s="16"/>
      <c r="I1" s="16"/>
      <c r="J1" s="16"/>
      <c r="K1" s="16"/>
      <c r="L1" s="16"/>
    </row>
    <row r="2" spans="1:12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8" t="s">
        <v>2</v>
      </c>
      <c r="B3" s="20" t="s">
        <v>10</v>
      </c>
      <c r="C3" s="20" t="s">
        <v>14</v>
      </c>
      <c r="D3" s="20" t="s">
        <v>11</v>
      </c>
      <c r="E3" s="20" t="s">
        <v>15</v>
      </c>
      <c r="F3" s="22" t="s">
        <v>8</v>
      </c>
      <c r="G3" s="23"/>
      <c r="H3" s="23"/>
      <c r="I3" s="23"/>
      <c r="J3" s="24"/>
      <c r="K3" s="20" t="s">
        <v>12</v>
      </c>
      <c r="L3" s="20" t="s">
        <v>13</v>
      </c>
    </row>
    <row r="4" spans="1:12" ht="78" customHeight="1">
      <c r="A4" s="19"/>
      <c r="B4" s="21"/>
      <c r="C4" s="21"/>
      <c r="D4" s="21"/>
      <c r="E4" s="21"/>
      <c r="F4" s="1">
        <v>2018</v>
      </c>
      <c r="G4" s="1">
        <v>2019</v>
      </c>
      <c r="H4" s="1">
        <v>2020</v>
      </c>
      <c r="I4" s="1">
        <v>2021</v>
      </c>
      <c r="J4" s="1">
        <v>2022</v>
      </c>
      <c r="K4" s="21"/>
      <c r="L4" s="21"/>
    </row>
    <row r="5" spans="1:12">
      <c r="A5" s="1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</row>
    <row r="6" spans="1:12" ht="24.75" customHeight="1">
      <c r="A6" s="31" t="s">
        <v>3</v>
      </c>
      <c r="B6" s="27" t="s">
        <v>21</v>
      </c>
      <c r="C6" s="33"/>
      <c r="D6" s="2" t="s">
        <v>1</v>
      </c>
      <c r="E6" s="6">
        <f>F6+G6+H6+I6+J6</f>
        <v>185986</v>
      </c>
      <c r="F6" s="6">
        <f>F7+F8</f>
        <v>34542</v>
      </c>
      <c r="G6" s="6">
        <f t="shared" ref="G6:J6" si="0">G7+G8</f>
        <v>35955</v>
      </c>
      <c r="H6" s="6">
        <f t="shared" si="0"/>
        <v>37117</v>
      </c>
      <c r="I6" s="6">
        <f t="shared" si="0"/>
        <v>38485</v>
      </c>
      <c r="J6" s="6">
        <f t="shared" si="0"/>
        <v>39887</v>
      </c>
      <c r="K6" s="27"/>
      <c r="L6" s="35"/>
    </row>
    <row r="7" spans="1:12" ht="23.25" customHeight="1">
      <c r="A7" s="32"/>
      <c r="B7" s="28"/>
      <c r="C7" s="34"/>
      <c r="D7" s="3" t="s">
        <v>0</v>
      </c>
      <c r="E7" s="6">
        <f t="shared" ref="E7:E40" si="1">F7+G7+H7+I7+J7</f>
        <v>10310</v>
      </c>
      <c r="F7" s="7">
        <f>F18</f>
        <v>2062</v>
      </c>
      <c r="G7" s="7">
        <f t="shared" ref="G7:J7" si="2">G18</f>
        <v>2062</v>
      </c>
      <c r="H7" s="7">
        <f t="shared" si="2"/>
        <v>2062</v>
      </c>
      <c r="I7" s="7">
        <f t="shared" si="2"/>
        <v>2062</v>
      </c>
      <c r="J7" s="7">
        <f t="shared" si="2"/>
        <v>2062</v>
      </c>
      <c r="K7" s="28"/>
      <c r="L7" s="36"/>
    </row>
    <row r="8" spans="1:12" ht="35.25" customHeight="1">
      <c r="A8" s="32"/>
      <c r="B8" s="28"/>
      <c r="C8" s="34"/>
      <c r="D8" s="3" t="s">
        <v>9</v>
      </c>
      <c r="E8" s="6">
        <f t="shared" si="1"/>
        <v>175676</v>
      </c>
      <c r="F8" s="7">
        <f>F10+F12+F14+F16+F19</f>
        <v>32480</v>
      </c>
      <c r="G8" s="7">
        <f t="shared" ref="G8:J8" si="3">G10+G12+G14+G16+G19</f>
        <v>33893</v>
      </c>
      <c r="H8" s="7">
        <f t="shared" si="3"/>
        <v>35055</v>
      </c>
      <c r="I8" s="7">
        <f t="shared" si="3"/>
        <v>36423</v>
      </c>
      <c r="J8" s="7">
        <f t="shared" si="3"/>
        <v>37825</v>
      </c>
      <c r="K8" s="28"/>
      <c r="L8" s="36"/>
    </row>
    <row r="9" spans="1:12" ht="25.5" customHeight="1">
      <c r="A9" s="25" t="s">
        <v>4</v>
      </c>
      <c r="B9" s="27" t="s">
        <v>23</v>
      </c>
      <c r="C9" s="27" t="s">
        <v>52</v>
      </c>
      <c r="D9" s="4" t="s">
        <v>1</v>
      </c>
      <c r="E9" s="6">
        <f t="shared" si="1"/>
        <v>8519</v>
      </c>
      <c r="F9" s="6">
        <f>F10</f>
        <v>1575</v>
      </c>
      <c r="G9" s="6">
        <f t="shared" ref="G9:J9" si="4">G10</f>
        <v>1638</v>
      </c>
      <c r="H9" s="6">
        <f t="shared" si="4"/>
        <v>1700</v>
      </c>
      <c r="I9" s="6">
        <f t="shared" si="4"/>
        <v>1768</v>
      </c>
      <c r="J9" s="6">
        <f t="shared" si="4"/>
        <v>1838</v>
      </c>
      <c r="K9" s="29" t="s">
        <v>55</v>
      </c>
      <c r="L9" s="27" t="s">
        <v>45</v>
      </c>
    </row>
    <row r="10" spans="1:12" ht="69" customHeight="1">
      <c r="A10" s="26"/>
      <c r="B10" s="28"/>
      <c r="C10" s="28"/>
      <c r="D10" s="2" t="s">
        <v>9</v>
      </c>
      <c r="E10" s="6">
        <f t="shared" si="1"/>
        <v>8519</v>
      </c>
      <c r="F10" s="8">
        <v>1575</v>
      </c>
      <c r="G10" s="8">
        <v>1638</v>
      </c>
      <c r="H10" s="8">
        <v>1700</v>
      </c>
      <c r="I10" s="8">
        <v>1768</v>
      </c>
      <c r="J10" s="8">
        <v>1838</v>
      </c>
      <c r="K10" s="29"/>
      <c r="L10" s="30"/>
    </row>
    <row r="11" spans="1:12" ht="24" customHeight="1">
      <c r="A11" s="25" t="s">
        <v>5</v>
      </c>
      <c r="B11" s="27" t="s">
        <v>24</v>
      </c>
      <c r="C11" s="27" t="s">
        <v>52</v>
      </c>
      <c r="D11" s="4" t="s">
        <v>1</v>
      </c>
      <c r="E11" s="6">
        <f t="shared" si="1"/>
        <v>40990</v>
      </c>
      <c r="F11" s="6">
        <f>F12</f>
        <v>7550</v>
      </c>
      <c r="G11" s="6">
        <f t="shared" ref="G11:J11" si="5">G12</f>
        <v>7900</v>
      </c>
      <c r="H11" s="6">
        <f t="shared" si="5"/>
        <v>8200</v>
      </c>
      <c r="I11" s="6">
        <f t="shared" si="5"/>
        <v>8500</v>
      </c>
      <c r="J11" s="6">
        <f t="shared" si="5"/>
        <v>8840</v>
      </c>
      <c r="K11" s="29" t="s">
        <v>55</v>
      </c>
      <c r="L11" s="27" t="s">
        <v>46</v>
      </c>
    </row>
    <row r="12" spans="1:12" ht="69" customHeight="1">
      <c r="A12" s="26"/>
      <c r="B12" s="28"/>
      <c r="C12" s="28"/>
      <c r="D12" s="2" t="s">
        <v>9</v>
      </c>
      <c r="E12" s="6">
        <f t="shared" si="1"/>
        <v>40990</v>
      </c>
      <c r="F12" s="8">
        <v>7550</v>
      </c>
      <c r="G12" s="8">
        <v>7900</v>
      </c>
      <c r="H12" s="8">
        <v>8200</v>
      </c>
      <c r="I12" s="8">
        <v>8500</v>
      </c>
      <c r="J12" s="8">
        <v>8840</v>
      </c>
      <c r="K12" s="29"/>
      <c r="L12" s="30"/>
    </row>
    <row r="13" spans="1:12" ht="28.5" customHeight="1">
      <c r="A13" s="37" t="s">
        <v>6</v>
      </c>
      <c r="B13" s="27" t="s">
        <v>25</v>
      </c>
      <c r="C13" s="27" t="s">
        <v>52</v>
      </c>
      <c r="D13" s="5" t="s">
        <v>1</v>
      </c>
      <c r="E13" s="6">
        <f t="shared" si="1"/>
        <v>2525</v>
      </c>
      <c r="F13" s="6">
        <f>F14</f>
        <v>505</v>
      </c>
      <c r="G13" s="6">
        <f t="shared" ref="G13:J13" si="6">G14</f>
        <v>505</v>
      </c>
      <c r="H13" s="6">
        <f t="shared" si="6"/>
        <v>505</v>
      </c>
      <c r="I13" s="6">
        <f t="shared" si="6"/>
        <v>505</v>
      </c>
      <c r="J13" s="6">
        <f t="shared" si="6"/>
        <v>505</v>
      </c>
      <c r="K13" s="27" t="s">
        <v>55</v>
      </c>
      <c r="L13" s="27" t="s">
        <v>56</v>
      </c>
    </row>
    <row r="14" spans="1:12" ht="64.5" customHeight="1">
      <c r="A14" s="38"/>
      <c r="B14" s="28"/>
      <c r="C14" s="28"/>
      <c r="D14" s="5" t="s">
        <v>9</v>
      </c>
      <c r="E14" s="6">
        <f t="shared" si="1"/>
        <v>2525</v>
      </c>
      <c r="F14" s="6">
        <v>505</v>
      </c>
      <c r="G14" s="6">
        <v>505</v>
      </c>
      <c r="H14" s="6">
        <v>505</v>
      </c>
      <c r="I14" s="6">
        <v>505</v>
      </c>
      <c r="J14" s="9">
        <v>505</v>
      </c>
      <c r="K14" s="28"/>
      <c r="L14" s="30"/>
    </row>
    <row r="15" spans="1:12" ht="30.75" customHeight="1">
      <c r="A15" s="37" t="s">
        <v>16</v>
      </c>
      <c r="B15" s="27" t="s">
        <v>26</v>
      </c>
      <c r="C15" s="27" t="s">
        <v>52</v>
      </c>
      <c r="D15" s="5" t="s">
        <v>1</v>
      </c>
      <c r="E15" s="6">
        <f t="shared" si="1"/>
        <v>119392</v>
      </c>
      <c r="F15" s="6">
        <f>F16</f>
        <v>22000</v>
      </c>
      <c r="G15" s="6">
        <f t="shared" ref="G15:J15" si="7">G16</f>
        <v>23000</v>
      </c>
      <c r="H15" s="6">
        <f t="shared" si="7"/>
        <v>23800</v>
      </c>
      <c r="I15" s="6">
        <f t="shared" si="7"/>
        <v>24800</v>
      </c>
      <c r="J15" s="6">
        <f t="shared" si="7"/>
        <v>25792</v>
      </c>
      <c r="K15" s="29" t="s">
        <v>55</v>
      </c>
      <c r="L15" s="29" t="s">
        <v>43</v>
      </c>
    </row>
    <row r="16" spans="1:12" ht="63" customHeight="1">
      <c r="A16" s="38"/>
      <c r="B16" s="28"/>
      <c r="C16" s="28"/>
      <c r="D16" s="5" t="s">
        <v>9</v>
      </c>
      <c r="E16" s="6">
        <f t="shared" si="1"/>
        <v>119392</v>
      </c>
      <c r="F16" s="6">
        <v>22000</v>
      </c>
      <c r="G16" s="6">
        <v>23000</v>
      </c>
      <c r="H16" s="6">
        <v>23800</v>
      </c>
      <c r="I16" s="6">
        <v>24800</v>
      </c>
      <c r="J16" s="6">
        <v>25792</v>
      </c>
      <c r="K16" s="29"/>
      <c r="L16" s="29"/>
    </row>
    <row r="17" spans="1:12" ht="30" customHeight="1">
      <c r="A17" s="25" t="s">
        <v>17</v>
      </c>
      <c r="B17" s="27" t="s">
        <v>27</v>
      </c>
      <c r="C17" s="27" t="s">
        <v>52</v>
      </c>
      <c r="D17" s="4" t="s">
        <v>1</v>
      </c>
      <c r="E17" s="6">
        <f t="shared" si="1"/>
        <v>14560</v>
      </c>
      <c r="F17" s="6">
        <f>F18+F19</f>
        <v>2912</v>
      </c>
      <c r="G17" s="6">
        <f t="shared" ref="G17:J17" si="8">G18+G19</f>
        <v>2912</v>
      </c>
      <c r="H17" s="6">
        <f t="shared" si="8"/>
        <v>2912</v>
      </c>
      <c r="I17" s="6">
        <f t="shared" si="8"/>
        <v>2912</v>
      </c>
      <c r="J17" s="6">
        <f t="shared" si="8"/>
        <v>2912</v>
      </c>
      <c r="K17" s="27" t="s">
        <v>55</v>
      </c>
      <c r="L17" s="27" t="s">
        <v>44</v>
      </c>
    </row>
    <row r="18" spans="1:12" ht="26.25" customHeight="1">
      <c r="A18" s="26"/>
      <c r="B18" s="28"/>
      <c r="C18" s="28"/>
      <c r="D18" s="2" t="s">
        <v>0</v>
      </c>
      <c r="E18" s="6">
        <f t="shared" si="1"/>
        <v>10310</v>
      </c>
      <c r="F18" s="6">
        <v>2062</v>
      </c>
      <c r="G18" s="6">
        <v>2062</v>
      </c>
      <c r="H18" s="6">
        <v>2062</v>
      </c>
      <c r="I18" s="6">
        <v>2062</v>
      </c>
      <c r="J18" s="6">
        <v>2062</v>
      </c>
      <c r="K18" s="28"/>
      <c r="L18" s="28"/>
    </row>
    <row r="19" spans="1:12" ht="52.5" customHeight="1">
      <c r="A19" s="39"/>
      <c r="B19" s="28"/>
      <c r="C19" s="28"/>
      <c r="D19" s="2" t="s">
        <v>9</v>
      </c>
      <c r="E19" s="6">
        <f t="shared" si="1"/>
        <v>4250</v>
      </c>
      <c r="F19" s="6">
        <v>850</v>
      </c>
      <c r="G19" s="6">
        <v>850</v>
      </c>
      <c r="H19" s="6">
        <v>850</v>
      </c>
      <c r="I19" s="6">
        <v>850</v>
      </c>
      <c r="J19" s="6">
        <v>850</v>
      </c>
      <c r="K19" s="28"/>
      <c r="L19" s="28"/>
    </row>
    <row r="20" spans="1:12" ht="31.5" customHeight="1">
      <c r="A20" s="40">
        <v>2</v>
      </c>
      <c r="B20" s="27" t="s">
        <v>37</v>
      </c>
      <c r="C20" s="27"/>
      <c r="D20" s="4" t="s">
        <v>1</v>
      </c>
      <c r="E20" s="6">
        <f t="shared" si="1"/>
        <v>506684</v>
      </c>
      <c r="F20" s="6">
        <f>F21+F22</f>
        <v>96858</v>
      </c>
      <c r="G20" s="6">
        <f t="shared" ref="G20:J20" si="9">G21+G22</f>
        <v>98420</v>
      </c>
      <c r="H20" s="6">
        <f t="shared" si="9"/>
        <v>102600</v>
      </c>
      <c r="I20" s="6">
        <f t="shared" si="9"/>
        <v>102650</v>
      </c>
      <c r="J20" s="6">
        <f t="shared" si="9"/>
        <v>106156</v>
      </c>
      <c r="K20" s="27"/>
      <c r="L20" s="27"/>
    </row>
    <row r="21" spans="1:12" ht="35.25" customHeight="1">
      <c r="A21" s="41"/>
      <c r="B21" s="28"/>
      <c r="C21" s="28"/>
      <c r="D21" s="3" t="s">
        <v>9</v>
      </c>
      <c r="E21" s="6">
        <f t="shared" si="1"/>
        <v>489500</v>
      </c>
      <c r="F21" s="7">
        <f>F24+F30</f>
        <v>91000</v>
      </c>
      <c r="G21" s="7">
        <f t="shared" ref="G21:J21" si="10">G24+G30</f>
        <v>94000</v>
      </c>
      <c r="H21" s="7">
        <f t="shared" si="10"/>
        <v>98000</v>
      </c>
      <c r="I21" s="7">
        <f t="shared" si="10"/>
        <v>101500</v>
      </c>
      <c r="J21" s="7">
        <f t="shared" si="10"/>
        <v>105000</v>
      </c>
      <c r="K21" s="28"/>
      <c r="L21" s="28"/>
    </row>
    <row r="22" spans="1:12" ht="27" customHeight="1">
      <c r="A22" s="42"/>
      <c r="B22" s="30"/>
      <c r="C22" s="30"/>
      <c r="D22" s="3" t="s">
        <v>22</v>
      </c>
      <c r="E22" s="6">
        <f t="shared" si="1"/>
        <v>17184</v>
      </c>
      <c r="F22" s="7">
        <f>F26+F28+F32</f>
        <v>5858</v>
      </c>
      <c r="G22" s="7">
        <f t="shared" ref="G22:J22" si="11">G26+G28+G32</f>
        <v>4420</v>
      </c>
      <c r="H22" s="7">
        <f t="shared" si="11"/>
        <v>4600</v>
      </c>
      <c r="I22" s="7">
        <f t="shared" si="11"/>
        <v>1150</v>
      </c>
      <c r="J22" s="7">
        <f t="shared" si="11"/>
        <v>1156</v>
      </c>
      <c r="K22" s="30"/>
      <c r="L22" s="30"/>
    </row>
    <row r="23" spans="1:12" ht="33.75" customHeight="1">
      <c r="A23" s="25" t="s">
        <v>7</v>
      </c>
      <c r="B23" s="45" t="s">
        <v>29</v>
      </c>
      <c r="C23" s="45" t="s">
        <v>53</v>
      </c>
      <c r="D23" s="4" t="s">
        <v>1</v>
      </c>
      <c r="E23" s="6">
        <f t="shared" si="1"/>
        <v>429500</v>
      </c>
      <c r="F23" s="6">
        <f>F24</f>
        <v>79000</v>
      </c>
      <c r="G23" s="6">
        <f t="shared" ref="G23:J23" si="12">G24</f>
        <v>82000</v>
      </c>
      <c r="H23" s="6">
        <f t="shared" si="12"/>
        <v>86000</v>
      </c>
      <c r="I23" s="6">
        <f t="shared" si="12"/>
        <v>89500</v>
      </c>
      <c r="J23" s="6">
        <f t="shared" si="12"/>
        <v>93000</v>
      </c>
      <c r="K23" s="29" t="s">
        <v>55</v>
      </c>
      <c r="L23" s="29" t="s">
        <v>49</v>
      </c>
    </row>
    <row r="24" spans="1:12" ht="107.25" customHeight="1">
      <c r="A24" s="26"/>
      <c r="B24" s="49"/>
      <c r="C24" s="49"/>
      <c r="D24" s="2" t="s">
        <v>9</v>
      </c>
      <c r="E24" s="6">
        <f t="shared" si="1"/>
        <v>429500</v>
      </c>
      <c r="F24" s="8">
        <v>79000</v>
      </c>
      <c r="G24" s="8">
        <v>82000</v>
      </c>
      <c r="H24" s="8">
        <v>86000</v>
      </c>
      <c r="I24" s="8">
        <v>89500</v>
      </c>
      <c r="J24" s="8">
        <v>93000</v>
      </c>
      <c r="K24" s="29"/>
      <c r="L24" s="29"/>
    </row>
    <row r="25" spans="1:12" ht="33" customHeight="1">
      <c r="A25" s="43" t="s">
        <v>38</v>
      </c>
      <c r="B25" s="45" t="s">
        <v>30</v>
      </c>
      <c r="C25" s="47" t="s">
        <v>54</v>
      </c>
      <c r="D25" s="15" t="s">
        <v>1</v>
      </c>
      <c r="E25" s="6">
        <f t="shared" si="1"/>
        <v>636</v>
      </c>
      <c r="F25" s="6">
        <f>F26</f>
        <v>110</v>
      </c>
      <c r="G25" s="6">
        <f t="shared" ref="G25:J25" si="13">G26</f>
        <v>120</v>
      </c>
      <c r="H25" s="6">
        <f t="shared" si="13"/>
        <v>100</v>
      </c>
      <c r="I25" s="6">
        <f t="shared" si="13"/>
        <v>150</v>
      </c>
      <c r="J25" s="6">
        <f t="shared" si="13"/>
        <v>156</v>
      </c>
      <c r="K25" s="29" t="s">
        <v>55</v>
      </c>
      <c r="L25" s="29" t="s">
        <v>48</v>
      </c>
    </row>
    <row r="26" spans="1:12" ht="39" customHeight="1">
      <c r="A26" s="44"/>
      <c r="B26" s="46"/>
      <c r="C26" s="48"/>
      <c r="D26" s="2" t="s">
        <v>22</v>
      </c>
      <c r="E26" s="6">
        <f t="shared" si="1"/>
        <v>636</v>
      </c>
      <c r="F26" s="6">
        <v>110</v>
      </c>
      <c r="G26" s="6">
        <v>120</v>
      </c>
      <c r="H26" s="7">
        <v>100</v>
      </c>
      <c r="I26" s="10">
        <v>150</v>
      </c>
      <c r="J26" s="6">
        <v>156</v>
      </c>
      <c r="K26" s="29"/>
      <c r="L26" s="29"/>
    </row>
    <row r="27" spans="1:12" ht="29.25" customHeight="1">
      <c r="A27" s="43" t="s">
        <v>39</v>
      </c>
      <c r="B27" s="27" t="s">
        <v>31</v>
      </c>
      <c r="C27" s="47" t="s">
        <v>54</v>
      </c>
      <c r="D27" s="2" t="s">
        <v>1</v>
      </c>
      <c r="E27" s="6">
        <f t="shared" si="1"/>
        <v>11348</v>
      </c>
      <c r="F27" s="6">
        <f>F28</f>
        <v>4548</v>
      </c>
      <c r="G27" s="6">
        <f t="shared" ref="G27:J27" si="14">G28</f>
        <v>3300</v>
      </c>
      <c r="H27" s="6">
        <f t="shared" si="14"/>
        <v>3500</v>
      </c>
      <c r="I27" s="6">
        <f t="shared" si="14"/>
        <v>0</v>
      </c>
      <c r="J27" s="6">
        <f t="shared" si="14"/>
        <v>0</v>
      </c>
      <c r="K27" s="27" t="s">
        <v>55</v>
      </c>
      <c r="L27" s="27" t="s">
        <v>47</v>
      </c>
    </row>
    <row r="28" spans="1:12" ht="54" customHeight="1">
      <c r="A28" s="44"/>
      <c r="B28" s="30"/>
      <c r="C28" s="48"/>
      <c r="D28" s="2" t="s">
        <v>22</v>
      </c>
      <c r="E28" s="6">
        <f t="shared" si="1"/>
        <v>11348</v>
      </c>
      <c r="F28" s="6">
        <v>4548</v>
      </c>
      <c r="G28" s="6">
        <v>3300</v>
      </c>
      <c r="H28" s="7">
        <v>3500</v>
      </c>
      <c r="I28" s="10">
        <v>0</v>
      </c>
      <c r="J28" s="6">
        <v>0</v>
      </c>
      <c r="K28" s="30"/>
      <c r="L28" s="30"/>
    </row>
    <row r="29" spans="1:12" ht="33.75" customHeight="1">
      <c r="A29" s="43" t="s">
        <v>40</v>
      </c>
      <c r="B29" s="27" t="s">
        <v>32</v>
      </c>
      <c r="C29" s="47" t="s">
        <v>54</v>
      </c>
      <c r="D29" s="2" t="s">
        <v>1</v>
      </c>
      <c r="E29" s="6">
        <f t="shared" si="1"/>
        <v>60000</v>
      </c>
      <c r="F29" s="6">
        <f>F30</f>
        <v>12000</v>
      </c>
      <c r="G29" s="6">
        <f t="shared" ref="G29:J29" si="15">G30</f>
        <v>12000</v>
      </c>
      <c r="H29" s="6">
        <f t="shared" si="15"/>
        <v>12000</v>
      </c>
      <c r="I29" s="6">
        <f t="shared" si="15"/>
        <v>12000</v>
      </c>
      <c r="J29" s="6">
        <f t="shared" si="15"/>
        <v>12000</v>
      </c>
      <c r="K29" s="27" t="s">
        <v>55</v>
      </c>
      <c r="L29" s="27" t="s">
        <v>50</v>
      </c>
    </row>
    <row r="30" spans="1:12" ht="37.5" customHeight="1">
      <c r="A30" s="50"/>
      <c r="B30" s="28"/>
      <c r="C30" s="51"/>
      <c r="D30" s="2" t="s">
        <v>9</v>
      </c>
      <c r="E30" s="6">
        <f t="shared" si="1"/>
        <v>60000</v>
      </c>
      <c r="F30" s="6">
        <v>12000</v>
      </c>
      <c r="G30" s="6">
        <v>12000</v>
      </c>
      <c r="H30" s="7">
        <v>12000</v>
      </c>
      <c r="I30" s="10">
        <v>12000</v>
      </c>
      <c r="J30" s="6">
        <v>12000</v>
      </c>
      <c r="K30" s="28"/>
      <c r="L30" s="28"/>
    </row>
    <row r="31" spans="1:12" ht="28.5" customHeight="1">
      <c r="A31" s="43" t="s">
        <v>41</v>
      </c>
      <c r="B31" s="27" t="s">
        <v>33</v>
      </c>
      <c r="C31" s="47" t="s">
        <v>54</v>
      </c>
      <c r="D31" s="2" t="s">
        <v>1</v>
      </c>
      <c r="E31" s="6">
        <f t="shared" si="1"/>
        <v>5200</v>
      </c>
      <c r="F31" s="6">
        <f>F32</f>
        <v>1200</v>
      </c>
      <c r="G31" s="6">
        <f t="shared" ref="G31:J31" si="16">G32</f>
        <v>1000</v>
      </c>
      <c r="H31" s="6">
        <f t="shared" si="16"/>
        <v>1000</v>
      </c>
      <c r="I31" s="6">
        <f t="shared" si="16"/>
        <v>1000</v>
      </c>
      <c r="J31" s="6">
        <f t="shared" si="16"/>
        <v>1000</v>
      </c>
      <c r="K31" s="27" t="s">
        <v>55</v>
      </c>
      <c r="L31" s="27" t="s">
        <v>48</v>
      </c>
    </row>
    <row r="32" spans="1:12" ht="46.5" customHeight="1">
      <c r="A32" s="44"/>
      <c r="B32" s="30"/>
      <c r="C32" s="48"/>
      <c r="D32" s="2" t="s">
        <v>22</v>
      </c>
      <c r="E32" s="6">
        <f t="shared" si="1"/>
        <v>5200</v>
      </c>
      <c r="F32" s="6">
        <v>1200</v>
      </c>
      <c r="G32" s="6">
        <v>1000</v>
      </c>
      <c r="H32" s="7">
        <v>1000</v>
      </c>
      <c r="I32" s="10">
        <v>1000</v>
      </c>
      <c r="J32" s="6">
        <v>1000</v>
      </c>
      <c r="K32" s="30"/>
      <c r="L32" s="30"/>
    </row>
    <row r="33" spans="1:12" ht="31.5" customHeight="1">
      <c r="A33" s="31" t="s">
        <v>18</v>
      </c>
      <c r="B33" s="27" t="s">
        <v>42</v>
      </c>
      <c r="C33" s="45"/>
      <c r="D33" s="2" t="s">
        <v>1</v>
      </c>
      <c r="E33" s="6">
        <f t="shared" si="1"/>
        <v>97570</v>
      </c>
      <c r="F33" s="6">
        <f>F34</f>
        <v>18000</v>
      </c>
      <c r="G33" s="6">
        <f t="shared" ref="G33:J33" si="17">G34</f>
        <v>18700</v>
      </c>
      <c r="H33" s="6">
        <f t="shared" si="17"/>
        <v>19500</v>
      </c>
      <c r="I33" s="6">
        <f t="shared" si="17"/>
        <v>20280</v>
      </c>
      <c r="J33" s="6">
        <f t="shared" si="17"/>
        <v>21090</v>
      </c>
      <c r="K33" s="27"/>
      <c r="L33" s="35"/>
    </row>
    <row r="34" spans="1:12" ht="36" customHeight="1">
      <c r="A34" s="32"/>
      <c r="B34" s="28"/>
      <c r="C34" s="49"/>
      <c r="D34" s="2" t="s">
        <v>9</v>
      </c>
      <c r="E34" s="6">
        <f t="shared" si="1"/>
        <v>97570</v>
      </c>
      <c r="F34" s="6">
        <f>F36</f>
        <v>18000</v>
      </c>
      <c r="G34" s="6">
        <f t="shared" ref="G34:J34" si="18">G36</f>
        <v>18700</v>
      </c>
      <c r="H34" s="6">
        <f t="shared" si="18"/>
        <v>19500</v>
      </c>
      <c r="I34" s="6">
        <f t="shared" si="18"/>
        <v>20280</v>
      </c>
      <c r="J34" s="6">
        <f t="shared" si="18"/>
        <v>21090</v>
      </c>
      <c r="K34" s="28"/>
      <c r="L34" s="36"/>
    </row>
    <row r="35" spans="1:12" ht="29.25" customHeight="1">
      <c r="A35" s="25" t="s">
        <v>28</v>
      </c>
      <c r="B35" s="27" t="s">
        <v>34</v>
      </c>
      <c r="C35" s="45" t="s">
        <v>54</v>
      </c>
      <c r="D35" s="2" t="s">
        <v>1</v>
      </c>
      <c r="E35" s="6">
        <f t="shared" si="1"/>
        <v>97570</v>
      </c>
      <c r="F35" s="6">
        <f>F36</f>
        <v>18000</v>
      </c>
      <c r="G35" s="6">
        <f t="shared" ref="G35:J35" si="19">G36</f>
        <v>18700</v>
      </c>
      <c r="H35" s="6">
        <f t="shared" si="19"/>
        <v>19500</v>
      </c>
      <c r="I35" s="6">
        <f t="shared" si="19"/>
        <v>20280</v>
      </c>
      <c r="J35" s="6">
        <f t="shared" si="19"/>
        <v>21090</v>
      </c>
      <c r="K35" s="27" t="s">
        <v>55</v>
      </c>
      <c r="L35" s="27" t="s">
        <v>51</v>
      </c>
    </row>
    <row r="36" spans="1:12" ht="78" customHeight="1">
      <c r="A36" s="26"/>
      <c r="B36" s="28"/>
      <c r="C36" s="49"/>
      <c r="D36" s="2" t="s">
        <v>9</v>
      </c>
      <c r="E36" s="6">
        <f t="shared" si="1"/>
        <v>97570</v>
      </c>
      <c r="F36" s="6">
        <v>18000</v>
      </c>
      <c r="G36" s="6">
        <v>18700</v>
      </c>
      <c r="H36" s="6">
        <v>19500</v>
      </c>
      <c r="I36" s="6">
        <v>20280</v>
      </c>
      <c r="J36" s="6">
        <v>21090</v>
      </c>
      <c r="K36" s="28"/>
      <c r="L36" s="28"/>
    </row>
    <row r="37" spans="1:12" ht="19.5" customHeight="1">
      <c r="A37" s="52" t="s">
        <v>35</v>
      </c>
      <c r="B37" s="53"/>
      <c r="C37" s="53"/>
      <c r="D37" s="54"/>
      <c r="E37" s="6">
        <f t="shared" si="1"/>
        <v>790240</v>
      </c>
      <c r="F37" s="12">
        <f>F38+F39+F40</f>
        <v>149400</v>
      </c>
      <c r="G37" s="12">
        <f t="shared" ref="G37:J37" si="20">G38+G39+G40</f>
        <v>153075</v>
      </c>
      <c r="H37" s="12">
        <f t="shared" si="20"/>
        <v>159217</v>
      </c>
      <c r="I37" s="12">
        <f t="shared" si="20"/>
        <v>161415</v>
      </c>
      <c r="J37" s="12">
        <f t="shared" si="20"/>
        <v>167133</v>
      </c>
      <c r="K37" s="55"/>
      <c r="L37" s="56"/>
    </row>
    <row r="38" spans="1:12" ht="24.75" customHeight="1">
      <c r="A38" s="57" t="s">
        <v>36</v>
      </c>
      <c r="B38" s="58"/>
      <c r="C38" s="58"/>
      <c r="D38" s="59"/>
      <c r="E38" s="6">
        <f t="shared" si="1"/>
        <v>762746</v>
      </c>
      <c r="F38" s="14">
        <f>F8+F21+F34</f>
        <v>141480</v>
      </c>
      <c r="G38" s="14">
        <f t="shared" ref="G38:J38" si="21">G8+G21+G34</f>
        <v>146593</v>
      </c>
      <c r="H38" s="14">
        <f t="shared" si="21"/>
        <v>152555</v>
      </c>
      <c r="I38" s="14">
        <f t="shared" si="21"/>
        <v>158203</v>
      </c>
      <c r="J38" s="14">
        <f t="shared" si="21"/>
        <v>163915</v>
      </c>
      <c r="K38" s="55"/>
      <c r="L38" s="56"/>
    </row>
    <row r="39" spans="1:12" ht="18.75" customHeight="1">
      <c r="A39" s="57" t="s">
        <v>0</v>
      </c>
      <c r="B39" s="58"/>
      <c r="C39" s="58"/>
      <c r="D39" s="59"/>
      <c r="E39" s="6">
        <f t="shared" si="1"/>
        <v>10310</v>
      </c>
      <c r="F39" s="14">
        <f>F7</f>
        <v>2062</v>
      </c>
      <c r="G39" s="14">
        <f t="shared" ref="G39:J39" si="22">G7</f>
        <v>2062</v>
      </c>
      <c r="H39" s="14">
        <f t="shared" si="22"/>
        <v>2062</v>
      </c>
      <c r="I39" s="14">
        <f t="shared" si="22"/>
        <v>2062</v>
      </c>
      <c r="J39" s="14">
        <f t="shared" si="22"/>
        <v>2062</v>
      </c>
      <c r="K39" s="55"/>
      <c r="L39" s="56"/>
    </row>
    <row r="40" spans="1:12">
      <c r="A40" s="57" t="s">
        <v>22</v>
      </c>
      <c r="B40" s="58"/>
      <c r="C40" s="58"/>
      <c r="D40" s="59"/>
      <c r="E40" s="6">
        <f t="shared" si="1"/>
        <v>17184</v>
      </c>
      <c r="F40" s="13">
        <f>F22</f>
        <v>5858</v>
      </c>
      <c r="G40" s="13">
        <f t="shared" ref="G40:J40" si="23">G22</f>
        <v>4420</v>
      </c>
      <c r="H40" s="13">
        <f t="shared" si="23"/>
        <v>4600</v>
      </c>
      <c r="I40" s="13">
        <f t="shared" si="23"/>
        <v>1150</v>
      </c>
      <c r="J40" s="13">
        <f t="shared" si="23"/>
        <v>1156</v>
      </c>
      <c r="K40" s="55"/>
      <c r="L40" s="56"/>
    </row>
  </sheetData>
  <mergeCells count="86">
    <mergeCell ref="L35:L36"/>
    <mergeCell ref="A37:D37"/>
    <mergeCell ref="K37:K40"/>
    <mergeCell ref="L37:L40"/>
    <mergeCell ref="A38:D38"/>
    <mergeCell ref="A39:D39"/>
    <mergeCell ref="A40:D40"/>
    <mergeCell ref="A35:A36"/>
    <mergeCell ref="B35:B36"/>
    <mergeCell ref="C35:C36"/>
    <mergeCell ref="K35:K36"/>
    <mergeCell ref="A31:A32"/>
    <mergeCell ref="B31:B32"/>
    <mergeCell ref="C31:C32"/>
    <mergeCell ref="K31:K32"/>
    <mergeCell ref="L31:L32"/>
    <mergeCell ref="A33:A34"/>
    <mergeCell ref="B33:B34"/>
    <mergeCell ref="C33:C34"/>
    <mergeCell ref="K33:K34"/>
    <mergeCell ref="L33:L34"/>
    <mergeCell ref="A27:A28"/>
    <mergeCell ref="B27:B28"/>
    <mergeCell ref="C27:C28"/>
    <mergeCell ref="K27:K28"/>
    <mergeCell ref="L27:L28"/>
    <mergeCell ref="A29:A30"/>
    <mergeCell ref="B29:B30"/>
    <mergeCell ref="C29:C30"/>
    <mergeCell ref="K29:K30"/>
    <mergeCell ref="L29:L30"/>
    <mergeCell ref="A23:A24"/>
    <mergeCell ref="B23:B24"/>
    <mergeCell ref="C23:C24"/>
    <mergeCell ref="K23:K24"/>
    <mergeCell ref="L23:L24"/>
    <mergeCell ref="A25:A26"/>
    <mergeCell ref="B25:B26"/>
    <mergeCell ref="C25:C26"/>
    <mergeCell ref="K25:K26"/>
    <mergeCell ref="L25:L26"/>
    <mergeCell ref="A20:A22"/>
    <mergeCell ref="B20:B22"/>
    <mergeCell ref="C20:C22"/>
    <mergeCell ref="K20:K22"/>
    <mergeCell ref="L20:L22"/>
    <mergeCell ref="A15:A16"/>
    <mergeCell ref="B15:B16"/>
    <mergeCell ref="C15:C16"/>
    <mergeCell ref="K15:K16"/>
    <mergeCell ref="L15:L16"/>
    <mergeCell ref="A17:A19"/>
    <mergeCell ref="B17:B19"/>
    <mergeCell ref="C17:C19"/>
    <mergeCell ref="K17:K19"/>
    <mergeCell ref="L17:L19"/>
    <mergeCell ref="A11:A12"/>
    <mergeCell ref="B11:B12"/>
    <mergeCell ref="C11:C12"/>
    <mergeCell ref="K11:K12"/>
    <mergeCell ref="L11:L12"/>
    <mergeCell ref="A13:A14"/>
    <mergeCell ref="B13:B14"/>
    <mergeCell ref="C13:C14"/>
    <mergeCell ref="K13:K14"/>
    <mergeCell ref="L13:L14"/>
    <mergeCell ref="A6:A8"/>
    <mergeCell ref="B6:B8"/>
    <mergeCell ref="C6:C8"/>
    <mergeCell ref="K6:K8"/>
    <mergeCell ref="L6:L8"/>
    <mergeCell ref="A9:A10"/>
    <mergeCell ref="B9:B10"/>
    <mergeCell ref="C9:C10"/>
    <mergeCell ref="K9:K10"/>
    <mergeCell ref="L9:L10"/>
    <mergeCell ref="G1:L1"/>
    <mergeCell ref="A2:L2"/>
    <mergeCell ref="A3:A4"/>
    <mergeCell ref="B3:B4"/>
    <mergeCell ref="C3:C4"/>
    <mergeCell ref="D3:D4"/>
    <mergeCell ref="E3:E4"/>
    <mergeCell ref="F3:J3"/>
    <mergeCell ref="K3:K4"/>
    <mergeCell ref="L3:L4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user1</cp:lastModifiedBy>
  <cp:lastPrinted>2017-12-01T14:16:42Z</cp:lastPrinted>
  <dcterms:created xsi:type="dcterms:W3CDTF">2014-09-12T06:18:21Z</dcterms:created>
  <dcterms:modified xsi:type="dcterms:W3CDTF">2017-12-01T14:38:56Z</dcterms:modified>
</cp:coreProperties>
</file>