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80" windowHeight="36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2" i="1"/>
  <c r="C8"/>
  <c r="G31"/>
  <c r="H31"/>
  <c r="I31"/>
  <c r="J31"/>
  <c r="K31"/>
  <c r="L31"/>
  <c r="C31"/>
  <c r="D29"/>
  <c r="E29"/>
  <c r="F29"/>
  <c r="G29"/>
  <c r="H29"/>
  <c r="I29"/>
  <c r="J29"/>
  <c r="K29"/>
  <c r="L29"/>
  <c r="C29"/>
  <c r="D27"/>
  <c r="E27"/>
  <c r="F27"/>
  <c r="G27"/>
  <c r="H27"/>
  <c r="I27"/>
  <c r="J27"/>
  <c r="K27"/>
  <c r="L27"/>
  <c r="C27"/>
  <c r="D25"/>
  <c r="E25"/>
  <c r="F25"/>
  <c r="G25"/>
  <c r="H25"/>
  <c r="I25"/>
  <c r="J25"/>
  <c r="K25"/>
  <c r="L25"/>
  <c r="C25"/>
  <c r="D22"/>
  <c r="E22"/>
  <c r="F31"/>
  <c r="G22"/>
  <c r="H22"/>
  <c r="I22"/>
  <c r="J22"/>
  <c r="K22"/>
  <c r="L22"/>
  <c r="C22"/>
  <c r="D17"/>
  <c r="E17"/>
  <c r="F17"/>
  <c r="G17"/>
  <c r="H17"/>
  <c r="I17"/>
  <c r="J17"/>
  <c r="K17"/>
  <c r="L17"/>
  <c r="C17"/>
  <c r="D18"/>
  <c r="E18"/>
  <c r="F18"/>
  <c r="G18"/>
  <c r="H18"/>
  <c r="I18"/>
  <c r="J18"/>
  <c r="K18"/>
  <c r="L18"/>
  <c r="C18"/>
  <c r="D14"/>
  <c r="E14"/>
  <c r="F14"/>
  <c r="G14"/>
  <c r="H14"/>
  <c r="I14"/>
  <c r="J14"/>
  <c r="K14"/>
  <c r="L14"/>
  <c r="C14"/>
  <c r="D11"/>
  <c r="E11"/>
  <c r="F11"/>
  <c r="G11"/>
  <c r="H11"/>
  <c r="I11"/>
  <c r="J11"/>
  <c r="K11"/>
  <c r="L11"/>
  <c r="C11"/>
  <c r="D8"/>
  <c r="E8"/>
  <c r="E31" s="1"/>
  <c r="F8"/>
  <c r="G8"/>
  <c r="H8"/>
  <c r="I8"/>
  <c r="J8"/>
  <c r="K8"/>
  <c r="L8"/>
  <c r="D6"/>
  <c r="E6"/>
  <c r="F6"/>
  <c r="G6"/>
  <c r="H6"/>
  <c r="I6"/>
  <c r="J6"/>
  <c r="K6"/>
  <c r="L6"/>
  <c r="C6"/>
  <c r="D31" l="1"/>
</calcChain>
</file>

<file path=xl/sharedStrings.xml><?xml version="1.0" encoding="utf-8"?>
<sst xmlns="http://schemas.openxmlformats.org/spreadsheetml/2006/main" count="65" uniqueCount="57">
  <si>
    <t>Форма</t>
  </si>
  <si>
    <t>годового отчета о выполнении муниципальной программы за 2017 год</t>
  </si>
  <si>
    <t>Наименования муниципальной программы (подпрограммы), мероприятий (с указанием порядкового номера)</t>
  </si>
  <si>
    <t>Объем финансирования, всего, тыс. руб.</t>
  </si>
  <si>
    <t>в т.ч. из внебюджетных источников, тыс. руб.</t>
  </si>
  <si>
    <t>план</t>
  </si>
  <si>
    <t>факт</t>
  </si>
  <si>
    <t>в т.ч. из бюджета Ступинского муниципального района, тыс. руб.</t>
  </si>
  <si>
    <t>в т.ч. из бюджета Московской области, тыс. руб.</t>
  </si>
  <si>
    <r>
      <t>Предотвращение вредного воздействия твердых бытовых отходов на окружающую природную среду за счет</t>
    </r>
    <r>
      <rPr>
        <sz val="10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Arial"/>
        <family val="2"/>
        <charset val="204"/>
      </rPr>
      <t>выявления  и ликвидации несанкционированных свалок, навалов мусора</t>
    </r>
  </si>
  <si>
    <t>Организация мероприятий по предупреждению возникновения несанкционированных свалок (навалов мусора)</t>
  </si>
  <si>
    <t>Совершенствование системы обезвреживания и утилизации  отходов</t>
  </si>
  <si>
    <t>Оптимизация методов утилизации и переработки отходов с целью уменьшения негативного воздействия на окружающую среду</t>
  </si>
  <si>
    <t xml:space="preserve">Развитие системы раздельного сбора отходов на территории района </t>
  </si>
  <si>
    <t>Развитие системы комплексного  мониторинга  окружающей среды</t>
  </si>
  <si>
    <t>Мониторинг проявления экзогенных геологических процессов, состояния атмосферного воздуха, рек, протекающих по территории района</t>
  </si>
  <si>
    <t>Оценка  состояния  компонентов окружающей среды района</t>
  </si>
  <si>
    <t xml:space="preserve">Снижение  негативного воздействия на водные объекты района </t>
  </si>
  <si>
    <t>Осуществление мер по повышению качества очистки сточных вод, снижению объема загрязненных стоков, в том числе:</t>
  </si>
  <si>
    <t>Строительство объекта  «Напорный  коллектор хозбытовых стоков  микрорайона «Юго-Западный»</t>
  </si>
  <si>
    <t>Экологическое образование, воспитание и информирование населения</t>
  </si>
  <si>
    <t>Информационно-пропагандистская  деятельность по распространению экологической информации среди населения, в том числе</t>
  </si>
  <si>
    <t>Подготовка и издание ежегодного журнала «Экологические вести Ступинского муниципального района»</t>
  </si>
  <si>
    <t>Издание сборников, брошюр, листовок экологической направленности, разработка социальной рекламы</t>
  </si>
  <si>
    <t>Организация и проведение природоохранных акций, экологических мероприятий,  практических исследований, конкурсов администрацией Ступинского муниципального района</t>
  </si>
  <si>
    <t xml:space="preserve">Создание, развитие и поддержка  природных комплексов, особо охраняемых природных территорий местного значения  </t>
  </si>
  <si>
    <t xml:space="preserve">Выделение  границ особо охраняемых природных территорий местного значения в натуре, содержание лесопарковых территорий  </t>
  </si>
  <si>
    <t>Организация мероприятий по осуществлению муниципального контроля в области использования и охраны особо охраняемых природных территорий местного значения</t>
  </si>
  <si>
    <t>Повышение уровня безопасности гидротехнических сооружений</t>
  </si>
  <si>
    <t>Постановка бесхозяйных гидротехнических сооружений на учет в Управлении Росреестра по Московской области как бесхозяйного объекта</t>
  </si>
  <si>
    <t xml:space="preserve">Охрана земельных ресурсов </t>
  </si>
  <si>
    <t>Разработка проектной документации по объекту "Рекультивация полигона ТБО "Вальцово"</t>
  </si>
  <si>
    <t>Благоустройство родников</t>
  </si>
  <si>
    <t xml:space="preserve">Благоустройство родника  в районе  д. Тростники </t>
  </si>
  <si>
    <t>2.1.</t>
  </si>
  <si>
    <t>2.2.</t>
  </si>
  <si>
    <t>3.</t>
  </si>
  <si>
    <t>3.1.</t>
  </si>
  <si>
    <t>3.2.</t>
  </si>
  <si>
    <t>4.1.</t>
  </si>
  <si>
    <t>4.2.</t>
  </si>
  <si>
    <t>5.1.</t>
  </si>
  <si>
    <t>5.1.1.</t>
  </si>
  <si>
    <t>5.1.2.</t>
  </si>
  <si>
    <t>5.2.</t>
  </si>
  <si>
    <t>6.1.</t>
  </si>
  <si>
    <t>6.2.</t>
  </si>
  <si>
    <t>7.1.</t>
  </si>
  <si>
    <t>8.1.</t>
  </si>
  <si>
    <t>9.1.</t>
  </si>
  <si>
    <t>1.1.</t>
  </si>
  <si>
    <t>№ п/п</t>
  </si>
  <si>
    <t>в т.ч. из бюджета поселений Ступинского муниципального района, тыс.руб.</t>
  </si>
  <si>
    <t>«Экология и окружающая среда Ступинского муниципального района на 2017- 2021 годы»</t>
  </si>
  <si>
    <t xml:space="preserve">Итого по муниципальной программе  </t>
  </si>
  <si>
    <t>Начальник отдела охраны окружающей среды администрации городского округа Ступино</t>
  </si>
  <si>
    <t>В.М. Емельянова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</si>
</sst>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4" xfId="0" applyBorder="1"/>
    <xf numFmtId="2" fontId="0" fillId="0" borderId="4" xfId="0" applyNumberFormat="1" applyBorder="1"/>
    <xf numFmtId="0" fontId="0" fillId="0" borderId="5" xfId="0" applyBorder="1" applyAlignment="1">
      <alignment horizontal="right" vertical="center"/>
    </xf>
    <xf numFmtId="16" fontId="0" fillId="0" borderId="5" xfId="0" applyNumberFormat="1" applyBorder="1" applyAlignment="1">
      <alignment horizontal="right" vertical="center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/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0" fillId="0" borderId="0" xfId="0" applyBorder="1"/>
    <xf numFmtId="0" fontId="4" fillId="0" borderId="0" xfId="0" applyFont="1" applyBorder="1"/>
    <xf numFmtId="2" fontId="0" fillId="0" borderId="0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topLeftCell="A25" workbookViewId="0">
      <selection activeCell="Q37" sqref="Q37"/>
    </sheetView>
  </sheetViews>
  <sheetFormatPr defaultRowHeight="15"/>
  <cols>
    <col min="1" max="1" width="5" customWidth="1"/>
    <col min="2" max="2" width="45" customWidth="1"/>
  </cols>
  <sheetData>
    <row r="1" spans="1:13" ht="15.7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3" ht="1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3" ht="16.5" thickBot="1">
      <c r="A3" s="16" t="s">
        <v>53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3" ht="66" customHeight="1">
      <c r="A4" s="19" t="s">
        <v>51</v>
      </c>
      <c r="B4" s="18" t="s">
        <v>2</v>
      </c>
      <c r="C4" s="18" t="s">
        <v>3</v>
      </c>
      <c r="D4" s="18"/>
      <c r="E4" s="18" t="s">
        <v>7</v>
      </c>
      <c r="F4" s="18"/>
      <c r="G4" s="18" t="s">
        <v>52</v>
      </c>
      <c r="H4" s="18"/>
      <c r="I4" s="18" t="s">
        <v>8</v>
      </c>
      <c r="J4" s="18"/>
      <c r="K4" s="18" t="s">
        <v>4</v>
      </c>
      <c r="L4" s="18"/>
      <c r="M4" s="1"/>
    </row>
    <row r="5" spans="1:13">
      <c r="A5" s="20"/>
      <c r="B5" s="18"/>
      <c r="C5" s="7" t="s">
        <v>5</v>
      </c>
      <c r="D5" s="7" t="s">
        <v>6</v>
      </c>
      <c r="E5" s="7" t="s">
        <v>5</v>
      </c>
      <c r="F5" s="7" t="s">
        <v>6</v>
      </c>
      <c r="G5" s="8" t="s">
        <v>5</v>
      </c>
      <c r="H5" s="8" t="s">
        <v>6</v>
      </c>
      <c r="I5" s="7" t="s">
        <v>5</v>
      </c>
      <c r="J5" s="7" t="s">
        <v>6</v>
      </c>
      <c r="K5" s="7" t="s">
        <v>5</v>
      </c>
      <c r="L5" s="7" t="s">
        <v>6</v>
      </c>
      <c r="M5" s="2"/>
    </row>
    <row r="6" spans="1:13" ht="63.75">
      <c r="A6" s="5">
        <v>1</v>
      </c>
      <c r="B6" s="9" t="s">
        <v>9</v>
      </c>
      <c r="C6" s="4">
        <f>C7</f>
        <v>0</v>
      </c>
      <c r="D6" s="4">
        <f t="shared" ref="D6:L6" si="0">D7</f>
        <v>0</v>
      </c>
      <c r="E6" s="4">
        <f t="shared" si="0"/>
        <v>0</v>
      </c>
      <c r="F6" s="4">
        <f t="shared" si="0"/>
        <v>0</v>
      </c>
      <c r="G6" s="4">
        <f t="shared" si="0"/>
        <v>0</v>
      </c>
      <c r="H6" s="4">
        <f t="shared" si="0"/>
        <v>0</v>
      </c>
      <c r="I6" s="4">
        <f t="shared" si="0"/>
        <v>0</v>
      </c>
      <c r="J6" s="4">
        <f t="shared" si="0"/>
        <v>0</v>
      </c>
      <c r="K6" s="4">
        <f t="shared" si="0"/>
        <v>0</v>
      </c>
      <c r="L6" s="4">
        <f t="shared" si="0"/>
        <v>0</v>
      </c>
    </row>
    <row r="7" spans="1:13" ht="38.25">
      <c r="A7" s="6" t="s">
        <v>50</v>
      </c>
      <c r="B7" s="10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</row>
    <row r="8" spans="1:13" ht="26.25">
      <c r="A8" s="5">
        <v>2</v>
      </c>
      <c r="B8" s="11" t="s">
        <v>11</v>
      </c>
      <c r="C8" s="4">
        <f>C9+C10</f>
        <v>1973.97</v>
      </c>
      <c r="D8" s="4">
        <f t="shared" ref="D8:L8" si="1">D9+D10</f>
        <v>1973.97</v>
      </c>
      <c r="E8" s="4">
        <f t="shared" si="1"/>
        <v>1973.97</v>
      </c>
      <c r="F8" s="4">
        <f t="shared" si="1"/>
        <v>1973.97</v>
      </c>
      <c r="G8" s="4">
        <f t="shared" si="1"/>
        <v>0</v>
      </c>
      <c r="H8" s="4">
        <f t="shared" si="1"/>
        <v>0</v>
      </c>
      <c r="I8" s="4">
        <f t="shared" si="1"/>
        <v>0</v>
      </c>
      <c r="J8" s="4">
        <f t="shared" si="1"/>
        <v>0</v>
      </c>
      <c r="K8" s="4">
        <f t="shared" si="1"/>
        <v>0</v>
      </c>
      <c r="L8" s="4">
        <f t="shared" si="1"/>
        <v>0</v>
      </c>
    </row>
    <row r="9" spans="1:13" ht="39">
      <c r="A9" s="5" t="s">
        <v>34</v>
      </c>
      <c r="B9" s="12" t="s">
        <v>12</v>
      </c>
      <c r="C9" s="4">
        <v>1973.97</v>
      </c>
      <c r="D9" s="4">
        <v>1973.97</v>
      </c>
      <c r="E9" s="4">
        <v>1973.97</v>
      </c>
      <c r="F9" s="4">
        <v>1973.97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</row>
    <row r="10" spans="1:13" ht="25.5">
      <c r="A10" s="5" t="s">
        <v>35</v>
      </c>
      <c r="B10" s="10" t="s">
        <v>13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</row>
    <row r="11" spans="1:13" ht="26.25">
      <c r="A11" s="5" t="s">
        <v>36</v>
      </c>
      <c r="B11" s="11" t="s">
        <v>14</v>
      </c>
      <c r="C11" s="4">
        <f>C12+C13</f>
        <v>506</v>
      </c>
      <c r="D11" s="4">
        <f t="shared" ref="D11:L11" si="2">D12+D13</f>
        <v>506</v>
      </c>
      <c r="E11" s="4">
        <f t="shared" si="2"/>
        <v>506</v>
      </c>
      <c r="F11" s="4">
        <f t="shared" si="2"/>
        <v>506</v>
      </c>
      <c r="G11" s="4">
        <f t="shared" si="2"/>
        <v>0</v>
      </c>
      <c r="H11" s="4">
        <f t="shared" si="2"/>
        <v>0</v>
      </c>
      <c r="I11" s="4">
        <f t="shared" si="2"/>
        <v>0</v>
      </c>
      <c r="J11" s="4">
        <f t="shared" si="2"/>
        <v>0</v>
      </c>
      <c r="K11" s="4">
        <f t="shared" si="2"/>
        <v>0</v>
      </c>
      <c r="L11" s="4">
        <f t="shared" si="2"/>
        <v>0</v>
      </c>
    </row>
    <row r="12" spans="1:13" ht="40.5" customHeight="1">
      <c r="A12" s="5" t="s">
        <v>37</v>
      </c>
      <c r="B12" s="10" t="s">
        <v>15</v>
      </c>
      <c r="C12" s="4">
        <v>506</v>
      </c>
      <c r="D12" s="4">
        <v>506</v>
      </c>
      <c r="E12" s="4">
        <v>506</v>
      </c>
      <c r="F12" s="4">
        <v>506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3" ht="25.5">
      <c r="A13" s="5" t="s">
        <v>38</v>
      </c>
      <c r="B13" s="10" t="s">
        <v>16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</row>
    <row r="14" spans="1:13" ht="26.25">
      <c r="A14" s="5">
        <v>4</v>
      </c>
      <c r="B14" s="11" t="s">
        <v>17</v>
      </c>
      <c r="C14" s="4">
        <f>C15+C16</f>
        <v>68119.600000000006</v>
      </c>
      <c r="D14" s="4">
        <f t="shared" ref="D14:L14" si="3">D15+D16</f>
        <v>68116.600000000006</v>
      </c>
      <c r="E14" s="4">
        <f t="shared" si="3"/>
        <v>30814</v>
      </c>
      <c r="F14" s="4">
        <f t="shared" si="3"/>
        <v>30811</v>
      </c>
      <c r="G14" s="4">
        <f t="shared" si="3"/>
        <v>37305.599999999999</v>
      </c>
      <c r="H14" s="4">
        <f t="shared" si="3"/>
        <v>37305.599999999999</v>
      </c>
      <c r="I14" s="4">
        <f t="shared" si="3"/>
        <v>0</v>
      </c>
      <c r="J14" s="4">
        <f t="shared" si="3"/>
        <v>0</v>
      </c>
      <c r="K14" s="4">
        <f t="shared" si="3"/>
        <v>0</v>
      </c>
      <c r="L14" s="4">
        <f t="shared" si="3"/>
        <v>0</v>
      </c>
    </row>
    <row r="15" spans="1:13" ht="38.25">
      <c r="A15" s="5" t="s">
        <v>39</v>
      </c>
      <c r="B15" s="10" t="s">
        <v>18</v>
      </c>
      <c r="C15" s="4">
        <v>814</v>
      </c>
      <c r="D15" s="4">
        <v>811</v>
      </c>
      <c r="E15" s="4">
        <v>814</v>
      </c>
      <c r="F15" s="4">
        <v>811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3" ht="29.25" customHeight="1">
      <c r="A16" s="5" t="s">
        <v>40</v>
      </c>
      <c r="B16" s="10" t="s">
        <v>19</v>
      </c>
      <c r="C16" s="4">
        <v>67305.600000000006</v>
      </c>
      <c r="D16" s="4">
        <v>67305.600000000006</v>
      </c>
      <c r="E16" s="4">
        <v>30000</v>
      </c>
      <c r="F16" s="4">
        <v>30000</v>
      </c>
      <c r="G16" s="4">
        <v>37305.599999999999</v>
      </c>
      <c r="H16" s="4">
        <v>37305.599999999999</v>
      </c>
      <c r="I16" s="4">
        <v>0</v>
      </c>
      <c r="J16" s="4">
        <v>0</v>
      </c>
      <c r="K16" s="4">
        <v>0</v>
      </c>
      <c r="L16" s="4">
        <v>0</v>
      </c>
    </row>
    <row r="17" spans="1:12" ht="26.25">
      <c r="A17" s="5">
        <v>5</v>
      </c>
      <c r="B17" s="11" t="s">
        <v>20</v>
      </c>
      <c r="C17" s="4">
        <f>C18+C21</f>
        <v>1002.76</v>
      </c>
      <c r="D17" s="4">
        <f t="shared" ref="D17:L17" si="4">D18+D21</f>
        <v>1001.76</v>
      </c>
      <c r="E17" s="4">
        <f t="shared" si="4"/>
        <v>1002.76</v>
      </c>
      <c r="F17" s="4">
        <f t="shared" si="4"/>
        <v>1001.76</v>
      </c>
      <c r="G17" s="4">
        <f t="shared" si="4"/>
        <v>0</v>
      </c>
      <c r="H17" s="4">
        <f t="shared" si="4"/>
        <v>0</v>
      </c>
      <c r="I17" s="4">
        <f t="shared" si="4"/>
        <v>0</v>
      </c>
      <c r="J17" s="4">
        <f t="shared" si="4"/>
        <v>0</v>
      </c>
      <c r="K17" s="4">
        <f t="shared" si="4"/>
        <v>0</v>
      </c>
      <c r="L17" s="4">
        <f t="shared" si="4"/>
        <v>0</v>
      </c>
    </row>
    <row r="18" spans="1:12" ht="42" customHeight="1">
      <c r="A18" s="5" t="s">
        <v>41</v>
      </c>
      <c r="B18" s="12" t="s">
        <v>21</v>
      </c>
      <c r="C18" s="4">
        <f>C19+C20</f>
        <v>505.76</v>
      </c>
      <c r="D18" s="4">
        <f t="shared" ref="D18:L18" si="5">D19+D20</f>
        <v>504.76</v>
      </c>
      <c r="E18" s="4">
        <f t="shared" si="5"/>
        <v>505.76</v>
      </c>
      <c r="F18" s="4">
        <f t="shared" si="5"/>
        <v>504.76</v>
      </c>
      <c r="G18" s="4">
        <f t="shared" si="5"/>
        <v>0</v>
      </c>
      <c r="H18" s="4">
        <f t="shared" si="5"/>
        <v>0</v>
      </c>
      <c r="I18" s="4">
        <f t="shared" si="5"/>
        <v>0</v>
      </c>
      <c r="J18" s="4">
        <f t="shared" si="5"/>
        <v>0</v>
      </c>
      <c r="K18" s="4">
        <f t="shared" si="5"/>
        <v>0</v>
      </c>
      <c r="L18" s="4">
        <f t="shared" si="5"/>
        <v>0</v>
      </c>
    </row>
    <row r="19" spans="1:12" ht="38.25">
      <c r="A19" s="5" t="s">
        <v>42</v>
      </c>
      <c r="B19" s="10" t="s">
        <v>22</v>
      </c>
      <c r="C19" s="4">
        <v>170.82</v>
      </c>
      <c r="D19" s="4">
        <v>170.82</v>
      </c>
      <c r="E19" s="4">
        <v>170.82</v>
      </c>
      <c r="F19" s="4">
        <v>170.82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</row>
    <row r="20" spans="1:12" ht="38.25">
      <c r="A20" s="5" t="s">
        <v>43</v>
      </c>
      <c r="B20" s="10" t="s">
        <v>23</v>
      </c>
      <c r="C20" s="4">
        <v>334.94</v>
      </c>
      <c r="D20" s="4">
        <v>333.94</v>
      </c>
      <c r="E20" s="4">
        <v>334.94</v>
      </c>
      <c r="F20" s="4">
        <v>333.94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52.5" customHeight="1">
      <c r="A21" s="5" t="s">
        <v>44</v>
      </c>
      <c r="B21" s="12" t="s">
        <v>24</v>
      </c>
      <c r="C21" s="4">
        <v>497</v>
      </c>
      <c r="D21" s="4">
        <v>497</v>
      </c>
      <c r="E21" s="4">
        <v>497</v>
      </c>
      <c r="F21" s="4">
        <v>497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40.5" customHeight="1">
      <c r="A22" s="5">
        <v>6</v>
      </c>
      <c r="B22" s="11" t="s">
        <v>25</v>
      </c>
      <c r="C22" s="4">
        <f>C23+C24</f>
        <v>151.76</v>
      </c>
      <c r="D22" s="4">
        <f t="shared" ref="D22:L22" si="6">D23+D24</f>
        <v>152</v>
      </c>
      <c r="E22" s="4">
        <f t="shared" si="6"/>
        <v>151.76</v>
      </c>
      <c r="F22" s="4">
        <f t="shared" si="6"/>
        <v>152</v>
      </c>
      <c r="G22" s="4">
        <f t="shared" si="6"/>
        <v>0</v>
      </c>
      <c r="H22" s="4">
        <f t="shared" si="6"/>
        <v>0</v>
      </c>
      <c r="I22" s="4">
        <f t="shared" si="6"/>
        <v>0</v>
      </c>
      <c r="J22" s="4">
        <f t="shared" si="6"/>
        <v>0</v>
      </c>
      <c r="K22" s="4">
        <f t="shared" si="6"/>
        <v>0</v>
      </c>
      <c r="L22" s="4">
        <f t="shared" si="6"/>
        <v>0</v>
      </c>
    </row>
    <row r="23" spans="1:12" ht="39" customHeight="1">
      <c r="A23" s="5" t="s">
        <v>45</v>
      </c>
      <c r="B23" s="13" t="s">
        <v>26</v>
      </c>
      <c r="C23" s="4">
        <v>151.76</v>
      </c>
      <c r="D23" s="4">
        <v>152</v>
      </c>
      <c r="E23" s="4">
        <v>151.76</v>
      </c>
      <c r="F23" s="4">
        <v>152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</row>
    <row r="24" spans="1:12" ht="51">
      <c r="A24" s="5" t="s">
        <v>46</v>
      </c>
      <c r="B24" s="10" t="s">
        <v>27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25.5">
      <c r="A25" s="5">
        <v>7</v>
      </c>
      <c r="B25" s="9" t="s">
        <v>28</v>
      </c>
      <c r="C25" s="4">
        <f>C26</f>
        <v>0</v>
      </c>
      <c r="D25" s="4">
        <f t="shared" ref="D25:L25" si="7">D26</f>
        <v>0</v>
      </c>
      <c r="E25" s="4">
        <f t="shared" si="7"/>
        <v>0</v>
      </c>
      <c r="F25" s="4">
        <f t="shared" si="7"/>
        <v>0</v>
      </c>
      <c r="G25" s="4">
        <f t="shared" si="7"/>
        <v>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  <c r="L25" s="4">
        <f t="shared" si="7"/>
        <v>0</v>
      </c>
    </row>
    <row r="26" spans="1:12" ht="37.5" customHeight="1">
      <c r="A26" s="5" t="s">
        <v>47</v>
      </c>
      <c r="B26" s="10" t="s">
        <v>29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>
      <c r="A27" s="5">
        <v>8</v>
      </c>
      <c r="B27" s="9" t="s">
        <v>30</v>
      </c>
      <c r="C27" s="4">
        <f>C28</f>
        <v>22.64</v>
      </c>
      <c r="D27" s="4">
        <f t="shared" ref="D27:L27" si="8">D28</f>
        <v>22.64</v>
      </c>
      <c r="E27" s="4">
        <f t="shared" si="8"/>
        <v>22.64</v>
      </c>
      <c r="F27" s="4">
        <f t="shared" si="8"/>
        <v>22.64</v>
      </c>
      <c r="G27" s="4">
        <f t="shared" si="8"/>
        <v>0</v>
      </c>
      <c r="H27" s="4">
        <f t="shared" si="8"/>
        <v>0</v>
      </c>
      <c r="I27" s="4">
        <f t="shared" si="8"/>
        <v>0</v>
      </c>
      <c r="J27" s="4">
        <f t="shared" si="8"/>
        <v>0</v>
      </c>
      <c r="K27" s="4">
        <f t="shared" si="8"/>
        <v>0</v>
      </c>
      <c r="L27" s="4">
        <f t="shared" si="8"/>
        <v>0</v>
      </c>
    </row>
    <row r="28" spans="1:12" ht="26.25" customHeight="1">
      <c r="A28" s="5" t="s">
        <v>48</v>
      </c>
      <c r="B28" s="10" t="s">
        <v>31</v>
      </c>
      <c r="C28" s="4">
        <v>22.64</v>
      </c>
      <c r="D28" s="4">
        <v>22.64</v>
      </c>
      <c r="E28" s="4">
        <v>22.64</v>
      </c>
      <c r="F28" s="4">
        <v>22.64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</row>
    <row r="29" spans="1:12">
      <c r="A29" s="5">
        <v>9</v>
      </c>
      <c r="B29" s="9" t="s">
        <v>32</v>
      </c>
      <c r="C29" s="4">
        <f>C30</f>
        <v>495.84</v>
      </c>
      <c r="D29" s="4">
        <f t="shared" ref="D29:L29" si="9">D30</f>
        <v>495.84</v>
      </c>
      <c r="E29" s="4">
        <f t="shared" si="9"/>
        <v>245.84</v>
      </c>
      <c r="F29" s="4">
        <f t="shared" si="9"/>
        <v>245.84</v>
      </c>
      <c r="G29" s="4">
        <f t="shared" si="9"/>
        <v>0</v>
      </c>
      <c r="H29" s="4">
        <f t="shared" si="9"/>
        <v>0</v>
      </c>
      <c r="I29" s="4">
        <f t="shared" si="9"/>
        <v>0</v>
      </c>
      <c r="J29" s="4">
        <f t="shared" si="9"/>
        <v>0</v>
      </c>
      <c r="K29" s="4">
        <f t="shared" si="9"/>
        <v>250</v>
      </c>
      <c r="L29" s="4">
        <f t="shared" si="9"/>
        <v>250</v>
      </c>
    </row>
    <row r="30" spans="1:12">
      <c r="A30" s="5" t="s">
        <v>49</v>
      </c>
      <c r="B30" s="10" t="s">
        <v>33</v>
      </c>
      <c r="C30" s="4">
        <v>495.84</v>
      </c>
      <c r="D30" s="4">
        <v>495.84</v>
      </c>
      <c r="E30" s="4">
        <v>245.84</v>
      </c>
      <c r="F30" s="4">
        <v>245.84</v>
      </c>
      <c r="G30" s="4">
        <v>0</v>
      </c>
      <c r="H30" s="4">
        <v>0</v>
      </c>
      <c r="I30" s="4">
        <v>0</v>
      </c>
      <c r="J30" s="4">
        <v>0</v>
      </c>
      <c r="K30" s="4">
        <v>250</v>
      </c>
      <c r="L30" s="4">
        <v>250</v>
      </c>
    </row>
    <row r="31" spans="1:12">
      <c r="A31" s="3"/>
      <c r="B31" s="14" t="s">
        <v>54</v>
      </c>
      <c r="C31" s="4">
        <f>C6+C8+C11+C14+C17+C22+C25+C27+C29</f>
        <v>72272.569999999992</v>
      </c>
      <c r="D31" s="4">
        <f t="shared" ref="D31:L31" si="10">D6+D8+D11+D14+D17+D22+D25+D27+D29</f>
        <v>72268.81</v>
      </c>
      <c r="E31" s="4">
        <f t="shared" si="10"/>
        <v>34716.97</v>
      </c>
      <c r="F31" s="4">
        <f t="shared" si="10"/>
        <v>34713.21</v>
      </c>
      <c r="G31" s="4">
        <f t="shared" si="10"/>
        <v>37305.599999999999</v>
      </c>
      <c r="H31" s="4">
        <f t="shared" si="10"/>
        <v>37305.599999999999</v>
      </c>
      <c r="I31" s="4">
        <f t="shared" si="10"/>
        <v>0</v>
      </c>
      <c r="J31" s="4">
        <f t="shared" si="10"/>
        <v>0</v>
      </c>
      <c r="K31" s="4">
        <f t="shared" si="10"/>
        <v>250</v>
      </c>
      <c r="L31" s="4">
        <f t="shared" si="10"/>
        <v>250</v>
      </c>
    </row>
    <row r="32" spans="1:12">
      <c r="A32" s="22"/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24"/>
    </row>
    <row r="34" spans="2:9" ht="26.25">
      <c r="B34" s="21" t="s">
        <v>55</v>
      </c>
      <c r="I34" t="s">
        <v>56</v>
      </c>
    </row>
  </sheetData>
  <mergeCells count="10">
    <mergeCell ref="A1:L1"/>
    <mergeCell ref="A2:L2"/>
    <mergeCell ref="A3:L3"/>
    <mergeCell ref="C4:D4"/>
    <mergeCell ref="E4:F4"/>
    <mergeCell ref="I4:J4"/>
    <mergeCell ref="K4:L4"/>
    <mergeCell ref="G4:H4"/>
    <mergeCell ref="A4:A5"/>
    <mergeCell ref="B4:B5"/>
  </mergeCells>
  <pageMargins left="0.18" right="0.3" top="0.45" bottom="0.39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EVM</dc:creator>
  <cp:lastModifiedBy>EVM</cp:lastModifiedBy>
  <cp:lastPrinted>2018-02-08T07:13:37Z</cp:lastPrinted>
  <dcterms:created xsi:type="dcterms:W3CDTF">2018-02-07T12:35:15Z</dcterms:created>
  <dcterms:modified xsi:type="dcterms:W3CDTF">2018-02-08T07:21:16Z</dcterms:modified>
</cp:coreProperties>
</file>