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7400" windowHeight="11250" activeTab="1"/>
  </bookViews>
  <sheets>
    <sheet name="Лист1" sheetId="1" r:id="rId1"/>
    <sheet name="Лист1 (2)" sheetId="2" r:id="rId2"/>
  </sheets>
  <definedNames>
    <definedName name="_xlnm.Print_Titles" localSheetId="0">Лист1!$3:$4</definedName>
    <definedName name="_xlnm.Print_Titles" localSheetId="1">'Лист1 (2)'!$3:$4</definedName>
    <definedName name="_xlnm.Print_Area" localSheetId="1">'Лист1 (2)'!$A$1:$G$49</definedName>
  </definedNames>
  <calcPr calcId="125725"/>
</workbook>
</file>

<file path=xl/calcChain.xml><?xml version="1.0" encoding="utf-8"?>
<calcChain xmlns="http://schemas.openxmlformats.org/spreadsheetml/2006/main">
  <c r="E26" i="2"/>
  <c r="G45"/>
  <c r="G44"/>
  <c r="G43"/>
  <c r="G42"/>
  <c r="G41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I38" i="1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0"/>
  <c r="I9"/>
  <c r="I8"/>
  <c r="H31"/>
  <c r="H45"/>
  <c r="H44"/>
  <c r="H43"/>
  <c r="H42"/>
  <c r="H41"/>
  <c r="H36"/>
  <c r="H35"/>
  <c r="H33"/>
  <c r="H32"/>
  <c r="H30"/>
  <c r="H29"/>
  <c r="H28"/>
  <c r="H26"/>
  <c r="H24"/>
  <c r="H23"/>
  <c r="H22"/>
  <c r="H21"/>
  <c r="H20"/>
  <c r="H19"/>
  <c r="H18"/>
  <c r="H17"/>
  <c r="H16"/>
  <c r="H13"/>
  <c r="H11"/>
  <c r="E26"/>
  <c r="I42"/>
  <c r="I43"/>
  <c r="I45"/>
  <c r="I44"/>
  <c r="I41"/>
  <c r="I11"/>
</calcChain>
</file>

<file path=xl/sharedStrings.xml><?xml version="1.0" encoding="utf-8"?>
<sst xmlns="http://schemas.openxmlformats.org/spreadsheetml/2006/main" count="216" uniqueCount="91">
  <si>
    <t>Задачи, направленные на достижение цели</t>
  </si>
  <si>
    <t>Количественные и/или качественные целевые показатели, характиризующие достижение целей и решение задач</t>
  </si>
  <si>
    <t>Единица измерения</t>
  </si>
  <si>
    <t>Развитие отрасли растениеводста</t>
  </si>
  <si>
    <t>Развитие отрасли животноводства</t>
  </si>
  <si>
    <t>Производство зерна</t>
  </si>
  <si>
    <t>Производство овощей</t>
  </si>
  <si>
    <t>Производство картофеля</t>
  </si>
  <si>
    <t>голов</t>
  </si>
  <si>
    <t>Производство молока</t>
  </si>
  <si>
    <t>шт.</t>
  </si>
  <si>
    <t>Производство яйца</t>
  </si>
  <si>
    <t>кв.м.</t>
  </si>
  <si>
    <t>Жилищное строительство в сельской местности</t>
  </si>
  <si>
    <t>№ п/п</t>
  </si>
  <si>
    <t xml:space="preserve">тонн </t>
  </si>
  <si>
    <t>Внесение минеральных удобрений</t>
  </si>
  <si>
    <t>тонн д.в.</t>
  </si>
  <si>
    <t>Проведение работ по известкованию кислых почв</t>
  </si>
  <si>
    <t>га</t>
  </si>
  <si>
    <t>Доля обрабатываемой пашни в общей площади пашни</t>
  </si>
  <si>
    <t>%</t>
  </si>
  <si>
    <t>Площадь, засеваемая элитными семенами</t>
  </si>
  <si>
    <t>тонн</t>
  </si>
  <si>
    <t>Производство скота и птицы на убой (ж.м.)</t>
  </si>
  <si>
    <t>тыс.штук</t>
  </si>
  <si>
    <t>Выход телят от коров молочного направления</t>
  </si>
  <si>
    <t>гол. на 100 гол. коров</t>
  </si>
  <si>
    <t>Удельный вес племенного скота в общем поголовье</t>
  </si>
  <si>
    <t>Численность племенного поголовья коров молочного направления</t>
  </si>
  <si>
    <t>Реализация племенного молодняка КРС</t>
  </si>
  <si>
    <t>Объемы приобретения новой техники сельскохозяйственными товаропроизводителями всех форм собственности:</t>
  </si>
  <si>
    <t>штук</t>
  </si>
  <si>
    <t>трактор</t>
  </si>
  <si>
    <t>зерноуборочные комбайны</t>
  </si>
  <si>
    <t>кормоуборочные комбайны</t>
  </si>
  <si>
    <t>Количество реализуемых инвестиционных проектов в сфере АПК</t>
  </si>
  <si>
    <t>Индекс производства продукции с/х</t>
  </si>
  <si>
    <t>% к предыдущему году</t>
  </si>
  <si>
    <t>в т.ч. индекс производства продукции растениеводства</t>
  </si>
  <si>
    <t>индекс производства продукции животноводства</t>
  </si>
  <si>
    <t>Подпрограмма I «Развитие отраслей сельского хозяйства»</t>
  </si>
  <si>
    <t>Подпрограмма II  «Устойчивое развитие сельских территорий»</t>
  </si>
  <si>
    <t>1.</t>
  </si>
  <si>
    <t>Ввод в эксплуатацию</t>
  </si>
  <si>
    <t>Количество семей граждан, получивших сертификаты на улучшение жилищных условий</t>
  </si>
  <si>
    <t>Количество семей молодых специалистов получивших сертификаты на улучшение жилищных условий</t>
  </si>
  <si>
    <t>тыс.кв. м</t>
  </si>
  <si>
    <t>Обеспечение жилой площадью молодых семей и молодых специалистов, проживающих в сельской местности</t>
  </si>
  <si>
    <t>Комплексное обустройство населенных пунктов, расположенных в сельской местности, объектами социальной и инженерной инфраструктуры</t>
  </si>
  <si>
    <t>Ввод в действие общеобразовательных учреждений</t>
  </si>
  <si>
    <t>мест</t>
  </si>
  <si>
    <t>Ввод в действие учреждений культурно-досугового типа</t>
  </si>
  <si>
    <t>Ввод в действие фельдшерско-акушерских пунктов в сельской местности</t>
  </si>
  <si>
    <t>ед</t>
  </si>
  <si>
    <t>Ввод в действие распределительных газовых сетей</t>
  </si>
  <si>
    <t>км</t>
  </si>
  <si>
    <t>2.1.</t>
  </si>
  <si>
    <t>2.2.</t>
  </si>
  <si>
    <t>1.1.</t>
  </si>
  <si>
    <t>1.2.</t>
  </si>
  <si>
    <t>1.3.</t>
  </si>
  <si>
    <t>1.4.</t>
  </si>
  <si>
    <t>Повышение экономической эффективности сельскохозяйственного производства</t>
  </si>
  <si>
    <t xml:space="preserve">Повышение уровня и качества жизни сельского населения </t>
  </si>
  <si>
    <t>единиц</t>
  </si>
  <si>
    <t>Доля прибыльных сельскохозяйственных организаций, в общем их числе</t>
  </si>
  <si>
    <t>Вовлечение в сельхозоборот неиспользуемых сельхозугодий</t>
  </si>
  <si>
    <t>Реализация молока сельскохозяйственными предприятиями</t>
  </si>
  <si>
    <t>Обеспечение жилой площадью семей граждан, проживающих в сельской местности</t>
  </si>
  <si>
    <t>Объём инвестиций в основной капитал</t>
  </si>
  <si>
    <t>млн.руб.</t>
  </si>
  <si>
    <t>Значение показателя</t>
  </si>
  <si>
    <t xml:space="preserve">Повышение конкурентоспособности продукции отраслей растениеводства и животноводства </t>
  </si>
  <si>
    <t>Техническая и технологическая модернизация</t>
  </si>
  <si>
    <t xml:space="preserve"> Результаты реализации муниципальной программы "Сельское хозяйство Ступинского муниципального района на 2014-2020 годы" </t>
  </si>
  <si>
    <t>Уровень интенсивности использования посевных площадей</t>
  </si>
  <si>
    <t>т зерновых единиц на га</t>
  </si>
  <si>
    <t>Количество крестьянских (фермерских) хозяйств, начинающих фермеров, осуществивших проекты создания и развития своих хозяйств с помощью государственной поддержки</t>
  </si>
  <si>
    <t>2016 год (план)</t>
  </si>
  <si>
    <t>2016г.факт к плану, +,-,%</t>
  </si>
  <si>
    <t>1.5.</t>
  </si>
  <si>
    <t>Реализация отдельных государственных полномочий Российской Федерации по подготовке и проведению Всероссийской сельскохозяйственной переписи 2016 года на территории Ступинскогомуниципального района</t>
  </si>
  <si>
    <t>Обеспечение транспортных услуг и услуг связи на период проведения Всероссийской сельскохозяйственной переписи 2016 года на территории Ступинскогомуниципального района</t>
  </si>
  <si>
    <t>Объем произведенной сельскохозяйственной продукции на вновь введенных в оборот землях сельскохозяйственного назначения.</t>
  </si>
  <si>
    <t>Объем инвестиций,  привлеченных в текущем году по реализуемым инвестиционным проектам АПК, находящимся  в единой автоматизированной системе мониторинга инвестиционных проектов Министерства инвестиций и инноваций МО</t>
  </si>
  <si>
    <t>9 мес. 2015 года (факт)</t>
  </si>
  <si>
    <t>9 мес. 2016 года (факт)</t>
  </si>
  <si>
    <t>9 мес.2016 г. к 9 мес. 2015 г., %</t>
  </si>
  <si>
    <t>2016 год (факт)</t>
  </si>
  <si>
    <t xml:space="preserve"> 2016 год к плану 2016 года, +,-,%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</si>
</sst>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" fontId="3" fillId="0" borderId="1" xfId="0" applyNumberFormat="1" applyFont="1" applyFill="1" applyBorder="1" applyAlignment="1">
      <alignment horizontal="center" vertical="top" wrapText="1"/>
    </xf>
    <xf numFmtId="16" fontId="3" fillId="0" borderId="3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9"/>
  <sheetViews>
    <sheetView view="pageBreakPreview" zoomScale="75" zoomScaleNormal="75" zoomScaleSheetLayoutView="75" workbookViewId="0">
      <selection activeCell="F41" sqref="F41:G45"/>
    </sheetView>
  </sheetViews>
  <sheetFormatPr defaultRowHeight="12.75"/>
  <cols>
    <col min="1" max="1" width="4.85546875" customWidth="1"/>
    <col min="2" max="2" width="21.42578125" customWidth="1"/>
    <col min="3" max="3" width="24.85546875" customWidth="1"/>
    <col min="4" max="4" width="12.28515625" customWidth="1"/>
    <col min="5" max="6" width="9.42578125" customWidth="1"/>
    <col min="7" max="8" width="10.42578125" customWidth="1"/>
    <col min="9" max="9" width="9.42578125" customWidth="1"/>
  </cols>
  <sheetData>
    <row r="1" spans="1:10" ht="33" customHeight="1">
      <c r="B1" s="35" t="s">
        <v>75</v>
      </c>
      <c r="C1" s="35"/>
      <c r="D1" s="35"/>
      <c r="E1" s="35"/>
      <c r="F1" s="35"/>
      <c r="G1" s="35"/>
      <c r="H1" s="35"/>
      <c r="I1" s="35"/>
    </row>
    <row r="3" spans="1:10" ht="19.5" customHeight="1" thickBot="1">
      <c r="A3" s="27" t="s">
        <v>14</v>
      </c>
      <c r="B3" s="27" t="s">
        <v>0</v>
      </c>
      <c r="C3" s="27" t="s">
        <v>1</v>
      </c>
      <c r="D3" s="27" t="s">
        <v>2</v>
      </c>
      <c r="E3" s="27" t="s">
        <v>72</v>
      </c>
      <c r="F3" s="27"/>
      <c r="G3" s="27"/>
      <c r="H3" s="27"/>
      <c r="I3" s="27"/>
      <c r="J3" s="1"/>
    </row>
    <row r="4" spans="1:10" ht="113.25" customHeight="1" thickBot="1">
      <c r="A4" s="36"/>
      <c r="B4" s="27"/>
      <c r="C4" s="27"/>
      <c r="D4" s="27"/>
      <c r="E4" s="11" t="s">
        <v>79</v>
      </c>
      <c r="F4" s="11" t="s">
        <v>86</v>
      </c>
      <c r="G4" s="11" t="s">
        <v>87</v>
      </c>
      <c r="H4" s="17" t="s">
        <v>88</v>
      </c>
      <c r="I4" s="12" t="s">
        <v>80</v>
      </c>
      <c r="J4" s="1"/>
    </row>
    <row r="5" spans="1:10" ht="14.25" customHeight="1">
      <c r="A5" s="4">
        <v>1</v>
      </c>
      <c r="B5" s="4">
        <v>2</v>
      </c>
      <c r="C5" s="4">
        <v>3</v>
      </c>
      <c r="D5" s="4">
        <v>4</v>
      </c>
      <c r="E5" s="4">
        <v>5</v>
      </c>
      <c r="F5" s="16">
        <v>6</v>
      </c>
      <c r="G5" s="4">
        <v>7</v>
      </c>
      <c r="H5" s="16">
        <v>8</v>
      </c>
      <c r="I5" s="4">
        <v>9</v>
      </c>
      <c r="J5" s="1"/>
    </row>
    <row r="6" spans="1:10" ht="29.25" customHeight="1">
      <c r="A6" s="27" t="s">
        <v>41</v>
      </c>
      <c r="B6" s="27"/>
      <c r="C6" s="27"/>
      <c r="D6" s="27"/>
      <c r="E6" s="27"/>
      <c r="F6" s="27"/>
      <c r="G6" s="27"/>
      <c r="H6" s="27"/>
      <c r="I6" s="27"/>
    </row>
    <row r="7" spans="1:10" ht="105" customHeight="1">
      <c r="A7" s="4" t="s">
        <v>43</v>
      </c>
      <c r="B7" s="4" t="s">
        <v>73</v>
      </c>
      <c r="C7" s="4"/>
      <c r="D7" s="4"/>
      <c r="E7" s="4"/>
      <c r="F7" s="16"/>
      <c r="G7" s="4"/>
      <c r="H7" s="16"/>
      <c r="I7" s="9"/>
    </row>
    <row r="8" spans="1:10" ht="18.75">
      <c r="A8" s="30" t="s">
        <v>59</v>
      </c>
      <c r="B8" s="23" t="s">
        <v>3</v>
      </c>
      <c r="C8" s="2" t="s">
        <v>5</v>
      </c>
      <c r="D8" s="2" t="s">
        <v>15</v>
      </c>
      <c r="E8" s="15">
        <v>14000</v>
      </c>
      <c r="F8" s="6"/>
      <c r="G8" s="6"/>
      <c r="H8" s="6">
        <v>0</v>
      </c>
      <c r="I8" s="10">
        <f t="shared" ref="I8:I10" si="0">G8/E8*100</f>
        <v>0</v>
      </c>
    </row>
    <row r="9" spans="1:10" ht="18.75">
      <c r="A9" s="31"/>
      <c r="B9" s="33"/>
      <c r="C9" s="2" t="s">
        <v>6</v>
      </c>
      <c r="D9" s="2" t="s">
        <v>15</v>
      </c>
      <c r="E9" s="15">
        <v>23500</v>
      </c>
      <c r="F9" s="6"/>
      <c r="G9" s="6"/>
      <c r="H9" s="6">
        <v>0</v>
      </c>
      <c r="I9" s="10">
        <f t="shared" si="0"/>
        <v>0</v>
      </c>
    </row>
    <row r="10" spans="1:10" ht="31.5">
      <c r="A10" s="31"/>
      <c r="B10" s="33"/>
      <c r="C10" s="2" t="s">
        <v>7</v>
      </c>
      <c r="D10" s="2" t="s">
        <v>15</v>
      </c>
      <c r="E10" s="15">
        <v>31700</v>
      </c>
      <c r="F10" s="6"/>
      <c r="G10" s="6"/>
      <c r="H10" s="6">
        <v>0</v>
      </c>
      <c r="I10" s="10">
        <f t="shared" si="0"/>
        <v>0</v>
      </c>
    </row>
    <row r="11" spans="1:10" ht="31.5" customHeight="1">
      <c r="A11" s="31"/>
      <c r="B11" s="33"/>
      <c r="C11" s="2" t="s">
        <v>16</v>
      </c>
      <c r="D11" s="2" t="s">
        <v>17</v>
      </c>
      <c r="E11" s="15">
        <v>1353</v>
      </c>
      <c r="F11" s="15"/>
      <c r="G11" s="6"/>
      <c r="H11" s="10" t="e">
        <f t="shared" ref="H11:H36" si="1">G11/F11*100</f>
        <v>#DIV/0!</v>
      </c>
      <c r="I11" s="10">
        <f>G11/E11*100</f>
        <v>0</v>
      </c>
    </row>
    <row r="12" spans="1:10" ht="47.25">
      <c r="A12" s="31"/>
      <c r="B12" s="33"/>
      <c r="C12" s="2" t="s">
        <v>18</v>
      </c>
      <c r="D12" s="2" t="s">
        <v>19</v>
      </c>
      <c r="E12" s="15">
        <v>430</v>
      </c>
      <c r="F12" s="15"/>
      <c r="G12" s="6"/>
      <c r="H12" s="6">
        <v>0</v>
      </c>
      <c r="I12" s="10">
        <f t="shared" ref="I12:I38" si="2">G12/E12*100</f>
        <v>0</v>
      </c>
    </row>
    <row r="13" spans="1:10" ht="47.25">
      <c r="A13" s="31"/>
      <c r="B13" s="33"/>
      <c r="C13" s="2" t="s">
        <v>20</v>
      </c>
      <c r="D13" s="2" t="s">
        <v>21</v>
      </c>
      <c r="E13" s="15">
        <v>77.400000000000006</v>
      </c>
      <c r="F13" s="15"/>
      <c r="G13" s="6"/>
      <c r="H13" s="10" t="e">
        <f t="shared" si="1"/>
        <v>#DIV/0!</v>
      </c>
      <c r="I13" s="10">
        <f t="shared" si="2"/>
        <v>0</v>
      </c>
    </row>
    <row r="14" spans="1:10" ht="63">
      <c r="A14" s="31"/>
      <c r="B14" s="33"/>
      <c r="C14" s="2" t="s">
        <v>76</v>
      </c>
      <c r="D14" s="2" t="s">
        <v>77</v>
      </c>
      <c r="E14" s="15">
        <v>1.88</v>
      </c>
      <c r="F14" s="15"/>
      <c r="G14" s="6"/>
      <c r="H14" s="6">
        <v>0</v>
      </c>
      <c r="I14" s="10">
        <f t="shared" si="2"/>
        <v>0</v>
      </c>
    </row>
    <row r="15" spans="1:10" ht="110.25">
      <c r="A15" s="31"/>
      <c r="B15" s="33"/>
      <c r="C15" s="2" t="s">
        <v>84</v>
      </c>
      <c r="D15" s="2" t="s">
        <v>77</v>
      </c>
      <c r="E15" s="15">
        <v>2.6</v>
      </c>
      <c r="F15" s="15"/>
      <c r="G15" s="6"/>
      <c r="H15" s="6">
        <v>0</v>
      </c>
      <c r="I15" s="10">
        <f t="shared" si="2"/>
        <v>0</v>
      </c>
    </row>
    <row r="16" spans="1:10" ht="63">
      <c r="A16" s="31"/>
      <c r="B16" s="33"/>
      <c r="C16" s="2" t="s">
        <v>67</v>
      </c>
      <c r="D16" s="2" t="s">
        <v>19</v>
      </c>
      <c r="E16" s="15">
        <v>2200</v>
      </c>
      <c r="F16" s="15"/>
      <c r="G16" s="6"/>
      <c r="H16" s="10" t="e">
        <f t="shared" si="1"/>
        <v>#DIV/0!</v>
      </c>
      <c r="I16" s="10">
        <f t="shared" si="2"/>
        <v>0</v>
      </c>
    </row>
    <row r="17" spans="1:9" ht="31.5">
      <c r="A17" s="32"/>
      <c r="B17" s="34"/>
      <c r="C17" s="2" t="s">
        <v>22</v>
      </c>
      <c r="D17" s="2" t="s">
        <v>19</v>
      </c>
      <c r="E17" s="15">
        <v>1150</v>
      </c>
      <c r="F17" s="15"/>
      <c r="G17" s="6"/>
      <c r="H17" s="10" t="e">
        <f t="shared" si="1"/>
        <v>#DIV/0!</v>
      </c>
      <c r="I17" s="10">
        <f t="shared" si="2"/>
        <v>0</v>
      </c>
    </row>
    <row r="18" spans="1:9" ht="18.75">
      <c r="A18" s="29" t="s">
        <v>60</v>
      </c>
      <c r="B18" s="23" t="s">
        <v>4</v>
      </c>
      <c r="C18" s="2" t="s">
        <v>9</v>
      </c>
      <c r="D18" s="2" t="s">
        <v>23</v>
      </c>
      <c r="E18" s="15">
        <v>48000</v>
      </c>
      <c r="F18" s="15"/>
      <c r="G18" s="6"/>
      <c r="H18" s="10" t="e">
        <f t="shared" si="1"/>
        <v>#DIV/0!</v>
      </c>
      <c r="I18" s="10">
        <f t="shared" si="2"/>
        <v>0</v>
      </c>
    </row>
    <row r="19" spans="1:9" ht="31.5">
      <c r="A19" s="22"/>
      <c r="B19" s="24"/>
      <c r="C19" s="2" t="s">
        <v>24</v>
      </c>
      <c r="D19" s="2" t="s">
        <v>23</v>
      </c>
      <c r="E19" s="15">
        <v>1900</v>
      </c>
      <c r="F19" s="15"/>
      <c r="G19" s="6"/>
      <c r="H19" s="10" t="e">
        <f t="shared" si="1"/>
        <v>#DIV/0!</v>
      </c>
      <c r="I19" s="10">
        <f t="shared" si="2"/>
        <v>0</v>
      </c>
    </row>
    <row r="20" spans="1:9" ht="18.75">
      <c r="A20" s="22"/>
      <c r="B20" s="24"/>
      <c r="C20" s="2" t="s">
        <v>11</v>
      </c>
      <c r="D20" s="2" t="s">
        <v>25</v>
      </c>
      <c r="E20" s="15">
        <v>3900</v>
      </c>
      <c r="F20" s="15"/>
      <c r="G20" s="6"/>
      <c r="H20" s="10" t="e">
        <f t="shared" si="1"/>
        <v>#DIV/0!</v>
      </c>
      <c r="I20" s="10">
        <f t="shared" si="2"/>
        <v>0</v>
      </c>
    </row>
    <row r="21" spans="1:9" ht="47.25">
      <c r="A21" s="22"/>
      <c r="B21" s="24"/>
      <c r="C21" s="2" t="s">
        <v>68</v>
      </c>
      <c r="D21" s="2" t="s">
        <v>23</v>
      </c>
      <c r="E21" s="15">
        <v>47025</v>
      </c>
      <c r="F21" s="15"/>
      <c r="G21" s="6"/>
      <c r="H21" s="10" t="e">
        <f t="shared" si="1"/>
        <v>#DIV/0!</v>
      </c>
      <c r="I21" s="10">
        <f t="shared" si="2"/>
        <v>0</v>
      </c>
    </row>
    <row r="22" spans="1:9" ht="47.25">
      <c r="A22" s="22"/>
      <c r="B22" s="24"/>
      <c r="C22" s="2" t="s">
        <v>26</v>
      </c>
      <c r="D22" s="2" t="s">
        <v>27</v>
      </c>
      <c r="E22" s="15">
        <v>73</v>
      </c>
      <c r="F22" s="15"/>
      <c r="G22" s="6"/>
      <c r="H22" s="10" t="e">
        <f t="shared" si="1"/>
        <v>#DIV/0!</v>
      </c>
      <c r="I22" s="10">
        <f t="shared" si="2"/>
        <v>0</v>
      </c>
    </row>
    <row r="23" spans="1:9" ht="47.25">
      <c r="A23" s="22"/>
      <c r="B23" s="24"/>
      <c r="C23" s="2" t="s">
        <v>28</v>
      </c>
      <c r="D23" s="2" t="s">
        <v>21</v>
      </c>
      <c r="E23" s="15">
        <v>45</v>
      </c>
      <c r="F23" s="15"/>
      <c r="G23" s="6"/>
      <c r="H23" s="10" t="e">
        <f t="shared" si="1"/>
        <v>#DIV/0!</v>
      </c>
      <c r="I23" s="10">
        <f t="shared" si="2"/>
        <v>0</v>
      </c>
    </row>
    <row r="24" spans="1:9" ht="63">
      <c r="A24" s="22"/>
      <c r="B24" s="24"/>
      <c r="C24" s="2" t="s">
        <v>29</v>
      </c>
      <c r="D24" s="2" t="s">
        <v>8</v>
      </c>
      <c r="E24" s="15">
        <v>3901</v>
      </c>
      <c r="F24" s="15"/>
      <c r="G24" s="6"/>
      <c r="H24" s="10" t="e">
        <f t="shared" si="1"/>
        <v>#DIV/0!</v>
      </c>
      <c r="I24" s="10">
        <f t="shared" si="2"/>
        <v>0</v>
      </c>
    </row>
    <row r="25" spans="1:9" ht="31.5" customHeight="1">
      <c r="A25" s="22"/>
      <c r="B25" s="25"/>
      <c r="C25" s="2" t="s">
        <v>30</v>
      </c>
      <c r="D25" s="2" t="s">
        <v>8</v>
      </c>
      <c r="E25" s="15">
        <v>220</v>
      </c>
      <c r="F25" s="15"/>
      <c r="G25" s="6"/>
      <c r="H25" s="6">
        <v>0</v>
      </c>
      <c r="I25" s="10">
        <f t="shared" si="2"/>
        <v>0</v>
      </c>
    </row>
    <row r="26" spans="1:9" ht="110.25">
      <c r="A26" s="26" t="s">
        <v>61</v>
      </c>
      <c r="B26" s="26" t="s">
        <v>74</v>
      </c>
      <c r="C26" s="2" t="s">
        <v>31</v>
      </c>
      <c r="D26" s="2" t="s">
        <v>32</v>
      </c>
      <c r="E26" s="15">
        <f t="shared" ref="E26" si="3">E27+E28+E29</f>
        <v>8</v>
      </c>
      <c r="F26" s="15"/>
      <c r="G26" s="6"/>
      <c r="H26" s="10" t="e">
        <f t="shared" si="1"/>
        <v>#DIV/0!</v>
      </c>
      <c r="I26" s="10">
        <f t="shared" si="2"/>
        <v>0</v>
      </c>
    </row>
    <row r="27" spans="1:9" ht="18.75">
      <c r="A27" s="26"/>
      <c r="B27" s="26"/>
      <c r="C27" s="2" t="s">
        <v>33</v>
      </c>
      <c r="D27" s="2" t="s">
        <v>32</v>
      </c>
      <c r="E27" s="15">
        <v>3</v>
      </c>
      <c r="F27" s="15"/>
      <c r="G27" s="6"/>
      <c r="H27" s="10">
        <v>0</v>
      </c>
      <c r="I27" s="10">
        <f t="shared" si="2"/>
        <v>0</v>
      </c>
    </row>
    <row r="28" spans="1:9" ht="31.5">
      <c r="A28" s="26"/>
      <c r="B28" s="26"/>
      <c r="C28" s="2" t="s">
        <v>34</v>
      </c>
      <c r="D28" s="2" t="s">
        <v>32</v>
      </c>
      <c r="E28" s="15">
        <v>2</v>
      </c>
      <c r="F28" s="15"/>
      <c r="G28" s="6"/>
      <c r="H28" s="10" t="e">
        <f t="shared" si="1"/>
        <v>#DIV/0!</v>
      </c>
      <c r="I28" s="10">
        <f t="shared" si="2"/>
        <v>0</v>
      </c>
    </row>
    <row r="29" spans="1:9" ht="31.5">
      <c r="A29" s="26"/>
      <c r="B29" s="26"/>
      <c r="C29" s="2" t="s">
        <v>35</v>
      </c>
      <c r="D29" s="2" t="s">
        <v>32</v>
      </c>
      <c r="E29" s="15">
        <v>3</v>
      </c>
      <c r="F29" s="15"/>
      <c r="G29" s="6"/>
      <c r="H29" s="10" t="e">
        <f t="shared" si="1"/>
        <v>#DIV/0!</v>
      </c>
      <c r="I29" s="10">
        <f t="shared" si="2"/>
        <v>0</v>
      </c>
    </row>
    <row r="30" spans="1:9" ht="34.5" customHeight="1">
      <c r="A30" s="26"/>
      <c r="B30" s="26"/>
      <c r="C30" s="2" t="s">
        <v>70</v>
      </c>
      <c r="D30" s="2" t="s">
        <v>71</v>
      </c>
      <c r="E30" s="15">
        <v>4200</v>
      </c>
      <c r="F30" s="15"/>
      <c r="G30" s="6"/>
      <c r="H30" s="10" t="e">
        <f t="shared" si="1"/>
        <v>#DIV/0!</v>
      </c>
      <c r="I30" s="10">
        <f t="shared" si="2"/>
        <v>0</v>
      </c>
    </row>
    <row r="31" spans="1:9" ht="221.25" customHeight="1">
      <c r="A31" s="26"/>
      <c r="B31" s="26"/>
      <c r="C31" s="2" t="s">
        <v>85</v>
      </c>
      <c r="D31" s="2"/>
      <c r="E31" s="15">
        <v>3150</v>
      </c>
      <c r="F31" s="15"/>
      <c r="G31" s="6"/>
      <c r="H31" s="10" t="e">
        <f t="shared" si="1"/>
        <v>#DIV/0!</v>
      </c>
      <c r="I31" s="10">
        <f t="shared" si="2"/>
        <v>0</v>
      </c>
    </row>
    <row r="32" spans="1:9" ht="72.75" customHeight="1">
      <c r="A32" s="26"/>
      <c r="B32" s="26"/>
      <c r="C32" s="2" t="s">
        <v>36</v>
      </c>
      <c r="D32" s="2" t="s">
        <v>65</v>
      </c>
      <c r="E32" s="15">
        <v>1</v>
      </c>
      <c r="F32" s="15"/>
      <c r="G32" s="6"/>
      <c r="H32" s="10" t="e">
        <f t="shared" si="1"/>
        <v>#DIV/0!</v>
      </c>
      <c r="I32" s="10">
        <f t="shared" si="2"/>
        <v>0</v>
      </c>
    </row>
    <row r="33" spans="1:9" ht="47.25">
      <c r="A33" s="30" t="s">
        <v>62</v>
      </c>
      <c r="B33" s="23" t="s">
        <v>63</v>
      </c>
      <c r="C33" s="2" t="s">
        <v>37</v>
      </c>
      <c r="D33" s="2" t="s">
        <v>38</v>
      </c>
      <c r="E33" s="15">
        <v>102</v>
      </c>
      <c r="F33" s="15"/>
      <c r="G33" s="6"/>
      <c r="H33" s="10" t="e">
        <f t="shared" si="1"/>
        <v>#DIV/0!</v>
      </c>
      <c r="I33" s="10">
        <f t="shared" si="2"/>
        <v>0</v>
      </c>
    </row>
    <row r="34" spans="1:9" ht="63">
      <c r="A34" s="31"/>
      <c r="B34" s="33"/>
      <c r="C34" s="2" t="s">
        <v>39</v>
      </c>
      <c r="D34" s="2" t="s">
        <v>38</v>
      </c>
      <c r="E34" s="15">
        <v>103</v>
      </c>
      <c r="F34" s="15"/>
      <c r="G34" s="6"/>
      <c r="H34" s="6">
        <v>0</v>
      </c>
      <c r="I34" s="10">
        <f t="shared" si="2"/>
        <v>0</v>
      </c>
    </row>
    <row r="35" spans="1:9" ht="47.25">
      <c r="A35" s="31"/>
      <c r="B35" s="33"/>
      <c r="C35" s="2" t="s">
        <v>40</v>
      </c>
      <c r="D35" s="2" t="s">
        <v>38</v>
      </c>
      <c r="E35" s="15">
        <v>102</v>
      </c>
      <c r="F35" s="15"/>
      <c r="G35" s="6"/>
      <c r="H35" s="10" t="e">
        <f t="shared" si="1"/>
        <v>#DIV/0!</v>
      </c>
      <c r="I35" s="10">
        <f t="shared" si="2"/>
        <v>0</v>
      </c>
    </row>
    <row r="36" spans="1:9" ht="63">
      <c r="A36" s="31"/>
      <c r="B36" s="33"/>
      <c r="C36" s="2" t="s">
        <v>66</v>
      </c>
      <c r="D36" s="2" t="s">
        <v>21</v>
      </c>
      <c r="E36" s="15">
        <v>100</v>
      </c>
      <c r="F36" s="15"/>
      <c r="G36" s="6"/>
      <c r="H36" s="10" t="e">
        <f t="shared" si="1"/>
        <v>#DIV/0!</v>
      </c>
      <c r="I36" s="10">
        <f t="shared" si="2"/>
        <v>0</v>
      </c>
    </row>
    <row r="37" spans="1:9" ht="147.75" customHeight="1">
      <c r="A37" s="32"/>
      <c r="B37" s="34"/>
      <c r="C37" s="2" t="s">
        <v>78</v>
      </c>
      <c r="D37" s="2" t="s">
        <v>65</v>
      </c>
      <c r="E37" s="15">
        <v>1</v>
      </c>
      <c r="F37" s="15"/>
      <c r="G37" s="6"/>
      <c r="H37" s="6">
        <v>0</v>
      </c>
      <c r="I37" s="10">
        <f t="shared" si="2"/>
        <v>0</v>
      </c>
    </row>
    <row r="38" spans="1:9" ht="228.75" customHeight="1">
      <c r="A38" s="13" t="s">
        <v>81</v>
      </c>
      <c r="B38" s="14" t="s">
        <v>82</v>
      </c>
      <c r="C38" s="2" t="s">
        <v>83</v>
      </c>
      <c r="D38" s="2" t="s">
        <v>21</v>
      </c>
      <c r="E38" s="6">
        <v>100</v>
      </c>
      <c r="F38" s="6"/>
      <c r="G38" s="6"/>
      <c r="H38" s="6">
        <v>0</v>
      </c>
      <c r="I38" s="10">
        <f t="shared" si="2"/>
        <v>0</v>
      </c>
    </row>
    <row r="39" spans="1:9" ht="24.75" customHeight="1">
      <c r="A39" s="27" t="s">
        <v>42</v>
      </c>
      <c r="B39" s="27"/>
      <c r="C39" s="27"/>
      <c r="D39" s="27"/>
      <c r="E39" s="27"/>
      <c r="F39" s="27"/>
      <c r="G39" s="27"/>
      <c r="H39" s="27"/>
      <c r="I39" s="27"/>
    </row>
    <row r="40" spans="1:9" ht="91.5" customHeight="1">
      <c r="A40" s="4">
        <v>2</v>
      </c>
      <c r="B40" s="8" t="s">
        <v>64</v>
      </c>
      <c r="C40" s="7"/>
      <c r="D40" s="7"/>
      <c r="E40" s="7"/>
      <c r="F40" s="7"/>
      <c r="G40" s="7"/>
      <c r="H40" s="7"/>
      <c r="I40" s="7"/>
    </row>
    <row r="41" spans="1:9" ht="15.75" customHeight="1">
      <c r="A41" s="21" t="s">
        <v>57</v>
      </c>
      <c r="B41" s="28" t="s">
        <v>13</v>
      </c>
      <c r="C41" s="5" t="s">
        <v>44</v>
      </c>
      <c r="D41" s="3" t="s">
        <v>12</v>
      </c>
      <c r="E41" s="3">
        <v>1860</v>
      </c>
      <c r="F41" s="3"/>
      <c r="G41" s="6"/>
      <c r="H41" s="10" t="e">
        <f t="shared" ref="H41:H45" si="4">G41/F41*100</f>
        <v>#DIV/0!</v>
      </c>
      <c r="I41" s="10">
        <f>G41/E41*100</f>
        <v>0</v>
      </c>
    </row>
    <row r="42" spans="1:9" ht="78.75">
      <c r="A42" s="22"/>
      <c r="B42" s="28"/>
      <c r="C42" s="5" t="s">
        <v>45</v>
      </c>
      <c r="D42" s="3" t="s">
        <v>10</v>
      </c>
      <c r="E42" s="3">
        <v>12</v>
      </c>
      <c r="F42" s="3"/>
      <c r="G42" s="3"/>
      <c r="H42" s="10" t="e">
        <f t="shared" si="4"/>
        <v>#DIV/0!</v>
      </c>
      <c r="I42" s="10">
        <f>G42-E42</f>
        <v>-12</v>
      </c>
    </row>
    <row r="43" spans="1:9" ht="82.5" customHeight="1">
      <c r="A43" s="22"/>
      <c r="B43" s="28"/>
      <c r="C43" s="5" t="s">
        <v>46</v>
      </c>
      <c r="D43" s="3" t="s">
        <v>10</v>
      </c>
      <c r="E43" s="3">
        <v>12</v>
      </c>
      <c r="F43" s="3"/>
      <c r="G43" s="3"/>
      <c r="H43" s="10" t="e">
        <f t="shared" si="4"/>
        <v>#DIV/0!</v>
      </c>
      <c r="I43" s="10">
        <f>G43-E43</f>
        <v>-12</v>
      </c>
    </row>
    <row r="44" spans="1:9" ht="67.5" customHeight="1">
      <c r="A44" s="22"/>
      <c r="B44" s="28"/>
      <c r="C44" s="5" t="s">
        <v>69</v>
      </c>
      <c r="D44" s="3" t="s">
        <v>47</v>
      </c>
      <c r="E44" s="3">
        <v>0.69</v>
      </c>
      <c r="F44" s="3"/>
      <c r="G44" s="3"/>
      <c r="H44" s="10" t="e">
        <f t="shared" si="4"/>
        <v>#DIV/0!</v>
      </c>
      <c r="I44" s="10">
        <f>G44/E44*100</f>
        <v>0</v>
      </c>
    </row>
    <row r="45" spans="1:9" ht="97.5" customHeight="1">
      <c r="A45" s="22"/>
      <c r="B45" s="28"/>
      <c r="C45" s="5" t="s">
        <v>48</v>
      </c>
      <c r="D45" s="3" t="s">
        <v>47</v>
      </c>
      <c r="E45" s="3">
        <v>0.75</v>
      </c>
      <c r="F45" s="3"/>
      <c r="G45" s="3"/>
      <c r="H45" s="10" t="e">
        <f t="shared" si="4"/>
        <v>#DIV/0!</v>
      </c>
      <c r="I45" s="10">
        <f>G45/E45*100</f>
        <v>0</v>
      </c>
    </row>
    <row r="46" spans="1:9" ht="84.75" hidden="1" customHeight="1">
      <c r="A46" s="21" t="s">
        <v>58</v>
      </c>
      <c r="B46" s="28" t="s">
        <v>49</v>
      </c>
      <c r="C46" s="5" t="s">
        <v>50</v>
      </c>
      <c r="D46" s="3" t="s">
        <v>51</v>
      </c>
      <c r="E46" s="3">
        <v>70</v>
      </c>
      <c r="F46" s="3"/>
      <c r="G46" s="3"/>
      <c r="H46" s="3"/>
      <c r="I46" s="3"/>
    </row>
    <row r="47" spans="1:9" ht="35.25" hidden="1" customHeight="1">
      <c r="A47" s="22"/>
      <c r="B47" s="28"/>
      <c r="C47" s="5" t="s">
        <v>52</v>
      </c>
      <c r="D47" s="3" t="s">
        <v>51</v>
      </c>
      <c r="E47" s="3">
        <v>0</v>
      </c>
      <c r="F47" s="3"/>
      <c r="G47" s="3"/>
      <c r="H47" s="3"/>
      <c r="I47" s="3"/>
    </row>
    <row r="48" spans="1:9" ht="54.75" hidden="1" customHeight="1">
      <c r="A48" s="22"/>
      <c r="B48" s="28"/>
      <c r="C48" s="5" t="s">
        <v>53</v>
      </c>
      <c r="D48" s="3" t="s">
        <v>54</v>
      </c>
      <c r="E48" s="3">
        <v>1</v>
      </c>
      <c r="F48" s="3"/>
      <c r="G48" s="3"/>
      <c r="H48" s="3"/>
      <c r="I48" s="3"/>
    </row>
    <row r="49" spans="1:9" ht="3.75" customHeight="1">
      <c r="A49" s="22"/>
      <c r="B49" s="28"/>
      <c r="C49" s="5" t="s">
        <v>55</v>
      </c>
      <c r="D49" s="3" t="s">
        <v>56</v>
      </c>
      <c r="E49" s="3">
        <v>0</v>
      </c>
      <c r="F49" s="3"/>
      <c r="G49" s="3"/>
      <c r="H49" s="3"/>
      <c r="I49" s="3"/>
    </row>
  </sheetData>
  <mergeCells count="20">
    <mergeCell ref="B1:I1"/>
    <mergeCell ref="A6:I6"/>
    <mergeCell ref="E3:I3"/>
    <mergeCell ref="A3:A4"/>
    <mergeCell ref="B3:B4"/>
    <mergeCell ref="D3:D4"/>
    <mergeCell ref="A41:A45"/>
    <mergeCell ref="B18:B25"/>
    <mergeCell ref="B26:B32"/>
    <mergeCell ref="C3:C4"/>
    <mergeCell ref="B46:B49"/>
    <mergeCell ref="B41:B45"/>
    <mergeCell ref="A18:A25"/>
    <mergeCell ref="A8:A17"/>
    <mergeCell ref="B8:B17"/>
    <mergeCell ref="A39:I39"/>
    <mergeCell ref="A46:A49"/>
    <mergeCell ref="A26:A32"/>
    <mergeCell ref="A33:A37"/>
    <mergeCell ref="B33:B37"/>
  </mergeCells>
  <phoneticPr fontId="1" type="noConversion"/>
  <printOptions horizontalCentered="1"/>
  <pageMargins left="0.27559055118110237" right="0.15748031496062992" top="0.35433070866141736" bottom="0.43307086614173229" header="0.15748031496062992" footer="0.27559055118110237"/>
  <pageSetup paperSize="9" scale="80" orientation="portrait" r:id="rId1"/>
  <headerFooter alignWithMargins="0"/>
  <rowBreaks count="1" manualBreakCount="1">
    <brk id="3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49"/>
  <sheetViews>
    <sheetView tabSelected="1" view="pageBreakPreview" topLeftCell="A42" zoomScale="75" zoomScaleNormal="75" zoomScaleSheetLayoutView="75" workbookViewId="0">
      <selection activeCell="N44" sqref="N44"/>
    </sheetView>
  </sheetViews>
  <sheetFormatPr defaultRowHeight="12.75"/>
  <cols>
    <col min="1" max="1" width="4.85546875" customWidth="1"/>
    <col min="2" max="2" width="21.42578125" customWidth="1"/>
    <col min="3" max="3" width="24.85546875" customWidth="1"/>
    <col min="4" max="4" width="12.28515625" customWidth="1"/>
    <col min="5" max="5" width="9.42578125" customWidth="1"/>
    <col min="6" max="6" width="10.42578125" customWidth="1"/>
    <col min="7" max="7" width="9.42578125" customWidth="1"/>
  </cols>
  <sheetData>
    <row r="1" spans="1:8" ht="33" customHeight="1">
      <c r="B1" s="35" t="s">
        <v>75</v>
      </c>
      <c r="C1" s="35"/>
      <c r="D1" s="35"/>
      <c r="E1" s="35"/>
      <c r="F1" s="35"/>
      <c r="G1" s="35"/>
    </row>
    <row r="3" spans="1:8" ht="19.5" customHeight="1" thickBot="1">
      <c r="A3" s="27" t="s">
        <v>14</v>
      </c>
      <c r="B3" s="27" t="s">
        <v>0</v>
      </c>
      <c r="C3" s="27" t="s">
        <v>1</v>
      </c>
      <c r="D3" s="27" t="s">
        <v>2</v>
      </c>
      <c r="E3" s="37" t="s">
        <v>72</v>
      </c>
      <c r="F3" s="38"/>
      <c r="G3" s="39"/>
      <c r="H3" s="1"/>
    </row>
    <row r="4" spans="1:8" ht="113.25" customHeight="1" thickBot="1">
      <c r="A4" s="36"/>
      <c r="B4" s="27"/>
      <c r="C4" s="27"/>
      <c r="D4" s="27"/>
      <c r="E4" s="11" t="s">
        <v>79</v>
      </c>
      <c r="F4" s="11" t="s">
        <v>89</v>
      </c>
      <c r="G4" s="20" t="s">
        <v>90</v>
      </c>
      <c r="H4" s="1"/>
    </row>
    <row r="5" spans="1:8" ht="14.25" customHeight="1">
      <c r="A5" s="18">
        <v>1</v>
      </c>
      <c r="B5" s="18">
        <v>2</v>
      </c>
      <c r="C5" s="18">
        <v>3</v>
      </c>
      <c r="D5" s="18">
        <v>4</v>
      </c>
      <c r="E5" s="18">
        <v>5</v>
      </c>
      <c r="F5" s="18">
        <v>7</v>
      </c>
      <c r="G5" s="18">
        <v>9</v>
      </c>
      <c r="H5" s="1"/>
    </row>
    <row r="6" spans="1:8" ht="29.25" customHeight="1">
      <c r="A6" s="27" t="s">
        <v>41</v>
      </c>
      <c r="B6" s="27"/>
      <c r="C6" s="27"/>
      <c r="D6" s="27"/>
      <c r="E6" s="27"/>
      <c r="F6" s="27"/>
      <c r="G6" s="27"/>
    </row>
    <row r="7" spans="1:8" ht="105" customHeight="1">
      <c r="A7" s="18" t="s">
        <v>43</v>
      </c>
      <c r="B7" s="18" t="s">
        <v>73</v>
      </c>
      <c r="C7" s="18"/>
      <c r="D7" s="18"/>
      <c r="E7" s="18"/>
      <c r="F7" s="18"/>
      <c r="G7" s="9"/>
    </row>
    <row r="8" spans="1:8" ht="18.75">
      <c r="A8" s="30" t="s">
        <v>59</v>
      </c>
      <c r="B8" s="23" t="s">
        <v>3</v>
      </c>
      <c r="C8" s="2" t="s">
        <v>5</v>
      </c>
      <c r="D8" s="2" t="s">
        <v>15</v>
      </c>
      <c r="E8" s="15">
        <v>14000</v>
      </c>
      <c r="F8" s="6">
        <v>22500</v>
      </c>
      <c r="G8" s="10">
        <f t="shared" ref="G8:G38" si="0">F8/E8*100</f>
        <v>160.71428571428572</v>
      </c>
    </row>
    <row r="9" spans="1:8" ht="18.75">
      <c r="A9" s="31"/>
      <c r="B9" s="33"/>
      <c r="C9" s="2" t="s">
        <v>6</v>
      </c>
      <c r="D9" s="2" t="s">
        <v>15</v>
      </c>
      <c r="E9" s="15">
        <v>23500</v>
      </c>
      <c r="F9" s="6">
        <v>24500</v>
      </c>
      <c r="G9" s="10">
        <f t="shared" si="0"/>
        <v>104.25531914893618</v>
      </c>
    </row>
    <row r="10" spans="1:8" ht="31.5">
      <c r="A10" s="31"/>
      <c r="B10" s="33"/>
      <c r="C10" s="2" t="s">
        <v>7</v>
      </c>
      <c r="D10" s="2" t="s">
        <v>15</v>
      </c>
      <c r="E10" s="15">
        <v>31700</v>
      </c>
      <c r="F10" s="6">
        <v>32700</v>
      </c>
      <c r="G10" s="10">
        <f t="shared" si="0"/>
        <v>103.15457413249212</v>
      </c>
    </row>
    <row r="11" spans="1:8" ht="31.5" customHeight="1">
      <c r="A11" s="31"/>
      <c r="B11" s="33"/>
      <c r="C11" s="2" t="s">
        <v>16</v>
      </c>
      <c r="D11" s="2" t="s">
        <v>17</v>
      </c>
      <c r="E11" s="15">
        <v>1353</v>
      </c>
      <c r="F11" s="6">
        <v>1408.1</v>
      </c>
      <c r="G11" s="10">
        <f t="shared" si="0"/>
        <v>104.07243163340725</v>
      </c>
    </row>
    <row r="12" spans="1:8" ht="47.25">
      <c r="A12" s="31"/>
      <c r="B12" s="33"/>
      <c r="C12" s="2" t="s">
        <v>18</v>
      </c>
      <c r="D12" s="2" t="s">
        <v>19</v>
      </c>
      <c r="E12" s="15">
        <v>430</v>
      </c>
      <c r="F12" s="6">
        <v>0</v>
      </c>
      <c r="G12" s="10">
        <f t="shared" si="0"/>
        <v>0</v>
      </c>
    </row>
    <row r="13" spans="1:8" ht="47.25">
      <c r="A13" s="31"/>
      <c r="B13" s="33"/>
      <c r="C13" s="2" t="s">
        <v>20</v>
      </c>
      <c r="D13" s="2" t="s">
        <v>21</v>
      </c>
      <c r="E13" s="15">
        <v>84.9</v>
      </c>
      <c r="F13" s="6">
        <v>84.9</v>
      </c>
      <c r="G13" s="10">
        <f t="shared" si="0"/>
        <v>100</v>
      </c>
    </row>
    <row r="14" spans="1:8" ht="63">
      <c r="A14" s="31"/>
      <c r="B14" s="33"/>
      <c r="C14" s="2" t="s">
        <v>76</v>
      </c>
      <c r="D14" s="2" t="s">
        <v>77</v>
      </c>
      <c r="E14" s="15">
        <v>1.88</v>
      </c>
      <c r="F14" s="6">
        <v>1.89</v>
      </c>
      <c r="G14" s="10">
        <f t="shared" si="0"/>
        <v>100.53191489361701</v>
      </c>
    </row>
    <row r="15" spans="1:8" ht="110.25">
      <c r="A15" s="31"/>
      <c r="B15" s="33"/>
      <c r="C15" s="2" t="s">
        <v>84</v>
      </c>
      <c r="D15" s="2" t="s">
        <v>77</v>
      </c>
      <c r="E15" s="15">
        <v>2.6</v>
      </c>
      <c r="F15" s="6">
        <v>3.55</v>
      </c>
      <c r="G15" s="10">
        <f t="shared" si="0"/>
        <v>136.53846153846152</v>
      </c>
    </row>
    <row r="16" spans="1:8" ht="63">
      <c r="A16" s="31"/>
      <c r="B16" s="33"/>
      <c r="C16" s="2" t="s">
        <v>67</v>
      </c>
      <c r="D16" s="2" t="s">
        <v>19</v>
      </c>
      <c r="E16" s="15">
        <v>3134</v>
      </c>
      <c r="F16" s="6">
        <v>3134</v>
      </c>
      <c r="G16" s="10">
        <f t="shared" si="0"/>
        <v>100</v>
      </c>
    </row>
    <row r="17" spans="1:7" ht="31.5">
      <c r="A17" s="32"/>
      <c r="B17" s="34"/>
      <c r="C17" s="2" t="s">
        <v>22</v>
      </c>
      <c r="D17" s="2" t="s">
        <v>19</v>
      </c>
      <c r="E17" s="15">
        <v>1150</v>
      </c>
      <c r="F17" s="6">
        <v>1496.5</v>
      </c>
      <c r="G17" s="10">
        <f t="shared" si="0"/>
        <v>130.13043478260872</v>
      </c>
    </row>
    <row r="18" spans="1:7" ht="18.75">
      <c r="A18" s="29" t="s">
        <v>60</v>
      </c>
      <c r="B18" s="23" t="s">
        <v>4</v>
      </c>
      <c r="C18" s="2" t="s">
        <v>9</v>
      </c>
      <c r="D18" s="2" t="s">
        <v>23</v>
      </c>
      <c r="E18" s="15">
        <v>48000</v>
      </c>
      <c r="F18" s="6">
        <v>48000</v>
      </c>
      <c r="G18" s="10">
        <f t="shared" si="0"/>
        <v>100</v>
      </c>
    </row>
    <row r="19" spans="1:7" ht="31.5">
      <c r="A19" s="22"/>
      <c r="B19" s="24"/>
      <c r="C19" s="2" t="s">
        <v>24</v>
      </c>
      <c r="D19" s="2" t="s">
        <v>23</v>
      </c>
      <c r="E19" s="15">
        <v>1900</v>
      </c>
      <c r="F19" s="6">
        <v>1600</v>
      </c>
      <c r="G19" s="10">
        <f t="shared" si="0"/>
        <v>84.210526315789465</v>
      </c>
    </row>
    <row r="20" spans="1:7" ht="18.75">
      <c r="A20" s="22"/>
      <c r="B20" s="24"/>
      <c r="C20" s="2" t="s">
        <v>11</v>
      </c>
      <c r="D20" s="2" t="s">
        <v>25</v>
      </c>
      <c r="E20" s="15">
        <v>3900</v>
      </c>
      <c r="F20" s="6">
        <v>3900</v>
      </c>
      <c r="G20" s="10">
        <f t="shared" si="0"/>
        <v>100</v>
      </c>
    </row>
    <row r="21" spans="1:7" ht="47.25">
      <c r="A21" s="22"/>
      <c r="B21" s="24"/>
      <c r="C21" s="2" t="s">
        <v>68</v>
      </c>
      <c r="D21" s="2" t="s">
        <v>23</v>
      </c>
      <c r="E21" s="15">
        <v>42500</v>
      </c>
      <c r="F21" s="6">
        <v>42832</v>
      </c>
      <c r="G21" s="10">
        <f t="shared" si="0"/>
        <v>100.78117647058824</v>
      </c>
    </row>
    <row r="22" spans="1:7" ht="47.25">
      <c r="A22" s="22"/>
      <c r="B22" s="24"/>
      <c r="C22" s="2" t="s">
        <v>26</v>
      </c>
      <c r="D22" s="2" t="s">
        <v>27</v>
      </c>
      <c r="E22" s="15">
        <v>73</v>
      </c>
      <c r="F22" s="6">
        <v>64</v>
      </c>
      <c r="G22" s="10">
        <f t="shared" si="0"/>
        <v>87.671232876712324</v>
      </c>
    </row>
    <row r="23" spans="1:7" ht="47.25">
      <c r="A23" s="22"/>
      <c r="B23" s="24"/>
      <c r="C23" s="2" t="s">
        <v>28</v>
      </c>
      <c r="D23" s="2" t="s">
        <v>21</v>
      </c>
      <c r="E23" s="15">
        <v>39.4</v>
      </c>
      <c r="F23" s="6">
        <v>40</v>
      </c>
      <c r="G23" s="10">
        <f t="shared" si="0"/>
        <v>101.5228426395939</v>
      </c>
    </row>
    <row r="24" spans="1:7" ht="63">
      <c r="A24" s="22"/>
      <c r="B24" s="24"/>
      <c r="C24" s="2" t="s">
        <v>29</v>
      </c>
      <c r="D24" s="2" t="s">
        <v>8</v>
      </c>
      <c r="E24" s="15">
        <v>3129</v>
      </c>
      <c r="F24" s="6">
        <v>3137</v>
      </c>
      <c r="G24" s="10">
        <f t="shared" si="0"/>
        <v>100.25567273889422</v>
      </c>
    </row>
    <row r="25" spans="1:7" ht="31.5" customHeight="1">
      <c r="A25" s="22"/>
      <c r="B25" s="25"/>
      <c r="C25" s="2" t="s">
        <v>30</v>
      </c>
      <c r="D25" s="2" t="s">
        <v>8</v>
      </c>
      <c r="E25" s="15">
        <v>85</v>
      </c>
      <c r="F25" s="6">
        <v>0</v>
      </c>
      <c r="G25" s="10">
        <f t="shared" si="0"/>
        <v>0</v>
      </c>
    </row>
    <row r="26" spans="1:7" ht="110.25">
      <c r="A26" s="26" t="s">
        <v>61</v>
      </c>
      <c r="B26" s="26" t="s">
        <v>74</v>
      </c>
      <c r="C26" s="2" t="s">
        <v>31</v>
      </c>
      <c r="D26" s="2" t="s">
        <v>32</v>
      </c>
      <c r="E26" s="15">
        <f t="shared" ref="E26" si="1">E27+E28+E29</f>
        <v>8</v>
      </c>
      <c r="F26" s="6">
        <v>9</v>
      </c>
      <c r="G26" s="10">
        <f t="shared" si="0"/>
        <v>112.5</v>
      </c>
    </row>
    <row r="27" spans="1:7" ht="18.75">
      <c r="A27" s="26"/>
      <c r="B27" s="26"/>
      <c r="C27" s="2" t="s">
        <v>33</v>
      </c>
      <c r="D27" s="2" t="s">
        <v>32</v>
      </c>
      <c r="E27" s="15">
        <v>3</v>
      </c>
      <c r="F27" s="6">
        <v>4</v>
      </c>
      <c r="G27" s="10">
        <f t="shared" si="0"/>
        <v>133.33333333333331</v>
      </c>
    </row>
    <row r="28" spans="1:7" ht="31.5">
      <c r="A28" s="26"/>
      <c r="B28" s="26"/>
      <c r="C28" s="2" t="s">
        <v>34</v>
      </c>
      <c r="D28" s="2" t="s">
        <v>32</v>
      </c>
      <c r="E28" s="15">
        <v>2</v>
      </c>
      <c r="F28" s="6">
        <v>3</v>
      </c>
      <c r="G28" s="10">
        <f t="shared" si="0"/>
        <v>150</v>
      </c>
    </row>
    <row r="29" spans="1:7" ht="31.5">
      <c r="A29" s="26"/>
      <c r="B29" s="26"/>
      <c r="C29" s="2" t="s">
        <v>35</v>
      </c>
      <c r="D29" s="2" t="s">
        <v>32</v>
      </c>
      <c r="E29" s="15">
        <v>3</v>
      </c>
      <c r="F29" s="6">
        <v>2</v>
      </c>
      <c r="G29" s="10">
        <f t="shared" si="0"/>
        <v>66.666666666666657</v>
      </c>
    </row>
    <row r="30" spans="1:7" ht="34.5" customHeight="1">
      <c r="A30" s="26"/>
      <c r="B30" s="26"/>
      <c r="C30" s="2" t="s">
        <v>70</v>
      </c>
      <c r="D30" s="2" t="s">
        <v>71</v>
      </c>
      <c r="E30" s="15">
        <v>3300</v>
      </c>
      <c r="F30" s="6">
        <v>3858.7</v>
      </c>
      <c r="G30" s="10">
        <f t="shared" si="0"/>
        <v>116.93030303030302</v>
      </c>
    </row>
    <row r="31" spans="1:7" ht="221.25" customHeight="1">
      <c r="A31" s="26"/>
      <c r="B31" s="26"/>
      <c r="C31" s="2" t="s">
        <v>85</v>
      </c>
      <c r="D31" s="2"/>
      <c r="E31" s="15">
        <v>3150</v>
      </c>
      <c r="F31" s="6">
        <v>3769.4</v>
      </c>
      <c r="G31" s="10">
        <f t="shared" si="0"/>
        <v>119.66349206349207</v>
      </c>
    </row>
    <row r="32" spans="1:7" ht="72.75" customHeight="1">
      <c r="A32" s="26"/>
      <c r="B32" s="26"/>
      <c r="C32" s="2" t="s">
        <v>36</v>
      </c>
      <c r="D32" s="2" t="s">
        <v>65</v>
      </c>
      <c r="E32" s="15">
        <v>1</v>
      </c>
      <c r="F32" s="6">
        <v>4</v>
      </c>
      <c r="G32" s="10">
        <f t="shared" si="0"/>
        <v>400</v>
      </c>
    </row>
    <row r="33" spans="1:7" ht="47.25">
      <c r="A33" s="30" t="s">
        <v>62</v>
      </c>
      <c r="B33" s="23" t="s">
        <v>63</v>
      </c>
      <c r="C33" s="2" t="s">
        <v>37</v>
      </c>
      <c r="D33" s="2" t="s">
        <v>38</v>
      </c>
      <c r="E33" s="15">
        <v>102</v>
      </c>
      <c r="F33" s="6">
        <v>99.2</v>
      </c>
      <c r="G33" s="10">
        <f t="shared" si="0"/>
        <v>97.254901960784309</v>
      </c>
    </row>
    <row r="34" spans="1:7" ht="63">
      <c r="A34" s="31"/>
      <c r="B34" s="33"/>
      <c r="C34" s="2" t="s">
        <v>39</v>
      </c>
      <c r="D34" s="2" t="s">
        <v>38</v>
      </c>
      <c r="E34" s="15">
        <v>103</v>
      </c>
      <c r="F34" s="6">
        <v>93.4</v>
      </c>
      <c r="G34" s="10">
        <f t="shared" si="0"/>
        <v>90.679611650485441</v>
      </c>
    </row>
    <row r="35" spans="1:7" ht="47.25">
      <c r="A35" s="31"/>
      <c r="B35" s="33"/>
      <c r="C35" s="2" t="s">
        <v>40</v>
      </c>
      <c r="D35" s="2" t="s">
        <v>38</v>
      </c>
      <c r="E35" s="15">
        <v>102</v>
      </c>
      <c r="F35" s="6">
        <v>102.3</v>
      </c>
      <c r="G35" s="10">
        <f t="shared" si="0"/>
        <v>100.29411764705883</v>
      </c>
    </row>
    <row r="36" spans="1:7" ht="63">
      <c r="A36" s="31"/>
      <c r="B36" s="33"/>
      <c r="C36" s="2" t="s">
        <v>66</v>
      </c>
      <c r="D36" s="2" t="s">
        <v>21</v>
      </c>
      <c r="E36" s="15">
        <v>100</v>
      </c>
      <c r="F36" s="6">
        <v>91</v>
      </c>
      <c r="G36" s="10">
        <f t="shared" si="0"/>
        <v>91</v>
      </c>
    </row>
    <row r="37" spans="1:7" ht="147.75" customHeight="1">
      <c r="A37" s="32"/>
      <c r="B37" s="34"/>
      <c r="C37" s="2" t="s">
        <v>78</v>
      </c>
      <c r="D37" s="2" t="s">
        <v>65</v>
      </c>
      <c r="E37" s="15">
        <v>1</v>
      </c>
      <c r="F37" s="6">
        <v>1</v>
      </c>
      <c r="G37" s="10">
        <f t="shared" si="0"/>
        <v>100</v>
      </c>
    </row>
    <row r="38" spans="1:7" ht="228.75" customHeight="1">
      <c r="A38" s="19" t="s">
        <v>81</v>
      </c>
      <c r="B38" s="14" t="s">
        <v>82</v>
      </c>
      <c r="C38" s="2" t="s">
        <v>83</v>
      </c>
      <c r="D38" s="2" t="s">
        <v>21</v>
      </c>
      <c r="E38" s="6">
        <v>100</v>
      </c>
      <c r="F38" s="6">
        <v>100</v>
      </c>
      <c r="G38" s="10">
        <f t="shared" si="0"/>
        <v>100</v>
      </c>
    </row>
    <row r="39" spans="1:7" ht="24.75" customHeight="1">
      <c r="A39" s="27" t="s">
        <v>42</v>
      </c>
      <c r="B39" s="27"/>
      <c r="C39" s="27"/>
      <c r="D39" s="27"/>
      <c r="E39" s="27"/>
      <c r="F39" s="27"/>
      <c r="G39" s="27"/>
    </row>
    <row r="40" spans="1:7" ht="91.5" customHeight="1">
      <c r="A40" s="18">
        <v>2</v>
      </c>
      <c r="B40" s="8" t="s">
        <v>64</v>
      </c>
      <c r="C40" s="7"/>
      <c r="D40" s="7"/>
      <c r="E40" s="7"/>
      <c r="F40" s="7"/>
      <c r="G40" s="7"/>
    </row>
    <row r="41" spans="1:7" ht="15.75" customHeight="1">
      <c r="A41" s="21" t="s">
        <v>57</v>
      </c>
      <c r="B41" s="28" t="s">
        <v>13</v>
      </c>
      <c r="C41" s="5" t="s">
        <v>44</v>
      </c>
      <c r="D41" s="3" t="s">
        <v>12</v>
      </c>
      <c r="E41" s="3">
        <v>1800</v>
      </c>
      <c r="F41" s="3">
        <v>1800</v>
      </c>
      <c r="G41" s="10">
        <f>F41/E41*100</f>
        <v>100</v>
      </c>
    </row>
    <row r="42" spans="1:7" ht="78.75">
      <c r="A42" s="22"/>
      <c r="B42" s="28"/>
      <c r="C42" s="5" t="s">
        <v>45</v>
      </c>
      <c r="D42" s="3" t="s">
        <v>10</v>
      </c>
      <c r="E42" s="3">
        <v>5</v>
      </c>
      <c r="F42" s="3">
        <v>5</v>
      </c>
      <c r="G42" s="10">
        <f t="shared" ref="G42:G45" si="2">F42/E42*100</f>
        <v>100</v>
      </c>
    </row>
    <row r="43" spans="1:7" ht="82.5" customHeight="1">
      <c r="A43" s="22"/>
      <c r="B43" s="28"/>
      <c r="C43" s="5" t="s">
        <v>46</v>
      </c>
      <c r="D43" s="3" t="s">
        <v>10</v>
      </c>
      <c r="E43" s="3">
        <v>3</v>
      </c>
      <c r="F43" s="3">
        <v>3</v>
      </c>
      <c r="G43" s="10">
        <f t="shared" si="2"/>
        <v>100</v>
      </c>
    </row>
    <row r="44" spans="1:7" ht="67.5" customHeight="1">
      <c r="A44" s="22"/>
      <c r="B44" s="28"/>
      <c r="C44" s="5" t="s">
        <v>69</v>
      </c>
      <c r="D44" s="3" t="s">
        <v>47</v>
      </c>
      <c r="E44" s="3">
        <v>0.3</v>
      </c>
      <c r="F44" s="3">
        <v>0.3</v>
      </c>
      <c r="G44" s="10">
        <f t="shared" si="2"/>
        <v>100</v>
      </c>
    </row>
    <row r="45" spans="1:7" ht="95.25" customHeight="1">
      <c r="A45" s="22"/>
      <c r="B45" s="28"/>
      <c r="C45" s="5" t="s">
        <v>48</v>
      </c>
      <c r="D45" s="3" t="s">
        <v>47</v>
      </c>
      <c r="E45" s="3">
        <v>0.21</v>
      </c>
      <c r="F45" s="3">
        <v>0.21</v>
      </c>
      <c r="G45" s="10">
        <f t="shared" si="2"/>
        <v>100</v>
      </c>
    </row>
    <row r="46" spans="1:7" ht="84.75" hidden="1" customHeight="1">
      <c r="A46" s="21" t="s">
        <v>58</v>
      </c>
      <c r="B46" s="28" t="s">
        <v>49</v>
      </c>
      <c r="C46" s="5" t="s">
        <v>50</v>
      </c>
      <c r="D46" s="3" t="s">
        <v>51</v>
      </c>
      <c r="E46" s="3">
        <v>70</v>
      </c>
      <c r="F46" s="3"/>
      <c r="G46" s="3"/>
    </row>
    <row r="47" spans="1:7" ht="35.25" hidden="1" customHeight="1">
      <c r="A47" s="22"/>
      <c r="B47" s="28"/>
      <c r="C47" s="5" t="s">
        <v>52</v>
      </c>
      <c r="D47" s="3" t="s">
        <v>51</v>
      </c>
      <c r="E47" s="3">
        <v>0</v>
      </c>
      <c r="F47" s="3"/>
      <c r="G47" s="3"/>
    </row>
    <row r="48" spans="1:7" ht="54.75" hidden="1" customHeight="1">
      <c r="A48" s="22"/>
      <c r="B48" s="28"/>
      <c r="C48" s="5" t="s">
        <v>53</v>
      </c>
      <c r="D48" s="3" t="s">
        <v>54</v>
      </c>
      <c r="E48" s="3">
        <v>1</v>
      </c>
      <c r="F48" s="3"/>
      <c r="G48" s="3"/>
    </row>
    <row r="49" spans="1:7" ht="42.75" hidden="1" customHeight="1">
      <c r="A49" s="22"/>
      <c r="B49" s="28"/>
      <c r="C49" s="5" t="s">
        <v>55</v>
      </c>
      <c r="D49" s="3" t="s">
        <v>56</v>
      </c>
      <c r="E49" s="3">
        <v>0</v>
      </c>
      <c r="F49" s="3"/>
      <c r="G49" s="3"/>
    </row>
  </sheetData>
  <mergeCells count="20">
    <mergeCell ref="B1:G1"/>
    <mergeCell ref="A3:A4"/>
    <mergeCell ref="B3:B4"/>
    <mergeCell ref="C3:C4"/>
    <mergeCell ref="D3:D4"/>
    <mergeCell ref="E3:G3"/>
    <mergeCell ref="A46:A49"/>
    <mergeCell ref="B46:B49"/>
    <mergeCell ref="A6:G6"/>
    <mergeCell ref="A8:A17"/>
    <mergeCell ref="B8:B17"/>
    <mergeCell ref="A18:A25"/>
    <mergeCell ref="B18:B25"/>
    <mergeCell ref="A26:A32"/>
    <mergeCell ref="B26:B32"/>
    <mergeCell ref="A33:A37"/>
    <mergeCell ref="B33:B37"/>
    <mergeCell ref="A39:G39"/>
    <mergeCell ref="A41:A45"/>
    <mergeCell ref="B41:B45"/>
  </mergeCells>
  <printOptions horizontalCentered="1"/>
  <pageMargins left="0.27559055118110237" right="0.15748031496062992" top="0.35433070866141736" bottom="0.43307086614173229" header="0.15748031496062992" footer="0.27559055118110237"/>
  <pageSetup paperSize="9" scale="80" orientation="portrait" r:id="rId1"/>
  <headerFooter alignWithMargins="0"/>
  <rowBreaks count="1" manualBreakCount="1">
    <brk id="3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Лист1</vt:lpstr>
      <vt:lpstr>Лист1 (2)</vt:lpstr>
      <vt:lpstr>Лист1!Заголовки_для_печати</vt:lpstr>
      <vt:lpstr>'Лист1 (2)'!Заголовки_для_печати</vt:lpstr>
      <vt:lpstr>'Лист1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User-14</dc:creator>
  <cp:lastModifiedBy>Admin</cp:lastModifiedBy>
  <cp:lastPrinted>2016-10-13T13:39:49Z</cp:lastPrinted>
  <dcterms:created xsi:type="dcterms:W3CDTF">2013-08-08T10:25:53Z</dcterms:created>
  <dcterms:modified xsi:type="dcterms:W3CDTF">2017-01-27T07:59:09Z</dcterms:modified>
</cp:coreProperties>
</file>